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ttps://amcollab.mwhtools.com/sites/P2426/Shared/Fieldwork/SSWP/study_plans/PL Tributaries Fish Barriers/summary_report/"/>
    </mc:Choice>
  </mc:AlternateContent>
  <bookViews>
    <workbookView xWindow="0" yWindow="0" windowWidth="28800" windowHeight="1213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3" i="1"/>
  <c r="K4" i="1" l="1"/>
  <c r="K3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3" i="1"/>
</calcChain>
</file>

<file path=xl/sharedStrings.xml><?xml version="1.0" encoding="utf-8"?>
<sst xmlns="http://schemas.openxmlformats.org/spreadsheetml/2006/main" count="57" uniqueCount="57">
  <si>
    <t>PYRAMID (PYM)</t>
  </si>
  <si>
    <t>DATE / TIME (PDT)</t>
  </si>
  <si>
    <t>RES ELE FEET</t>
  </si>
  <si>
    <t>STORAGE AF</t>
  </si>
  <si>
    <t>OUTFLOW CFS</t>
  </si>
  <si>
    <t>07/23/2018 23:00</t>
  </si>
  <si>
    <t>07/24/2018 00:00</t>
  </si>
  <si>
    <t>07/24/2018 01:00</t>
  </si>
  <si>
    <t>07/24/2018 02:00</t>
  </si>
  <si>
    <t>07/24/2018 03:00</t>
  </si>
  <si>
    <t>07/24/2018 04:00</t>
  </si>
  <si>
    <t>07/24/2018 05:00</t>
  </si>
  <si>
    <t>07/24/2018 06:00</t>
  </si>
  <si>
    <t>07/24/2018 07:00</t>
  </si>
  <si>
    <t>07/24/2018 08:00</t>
  </si>
  <si>
    <t>07/24/2018 09:00</t>
  </si>
  <si>
    <t>07/24/2018 10:00</t>
  </si>
  <si>
    <t>07/24/2018 11:00</t>
  </si>
  <si>
    <t>07/24/2018 12:00</t>
  </si>
  <si>
    <t>07/24/2018 13:00</t>
  </si>
  <si>
    <t>07/24/2018 14:00</t>
  </si>
  <si>
    <t>07/24/2018 15:00</t>
  </si>
  <si>
    <t>07/24/2018 16:00</t>
  </si>
  <si>
    <t>07/24/2018 17:00</t>
  </si>
  <si>
    <t>07/24/2018 18:00</t>
  </si>
  <si>
    <t>07/24/2018 19:00</t>
  </si>
  <si>
    <t>07/24/2018 20:00</t>
  </si>
  <si>
    <t>07/24/2018 21:00</t>
  </si>
  <si>
    <t>07/24/2018 22:00</t>
  </si>
  <si>
    <t>07/24/2018 23:00</t>
  </si>
  <si>
    <t>07/25/2018 00:00</t>
  </si>
  <si>
    <t>07/25/2018 01:00</t>
  </si>
  <si>
    <t>07/25/2018 02:00</t>
  </si>
  <si>
    <t>07/25/2018 03:00</t>
  </si>
  <si>
    <t>07/25/2018 04:00</t>
  </si>
  <si>
    <t>07/25/2018 05:00</t>
  </si>
  <si>
    <t>07/25/2018 06:00</t>
  </si>
  <si>
    <t>07/25/2018 07:00</t>
  </si>
  <si>
    <t>07/25/2018 08:00</t>
  </si>
  <si>
    <t>07/25/2018 09:00</t>
  </si>
  <si>
    <t>07/25/2018 10:00</t>
  </si>
  <si>
    <t>07/25/2018 11:00</t>
  </si>
  <si>
    <t>07/25/2018 12:00</t>
  </si>
  <si>
    <t>07/25/2018 13:00</t>
  </si>
  <si>
    <t>07/25/2018 14:00</t>
  </si>
  <si>
    <t>07/25/2018 15:00</t>
  </si>
  <si>
    <t>07/25/2018 16:00</t>
  </si>
  <si>
    <t>07/25/2018 17:00</t>
  </si>
  <si>
    <t>07/25/2018 18:00</t>
  </si>
  <si>
    <t>07/25/2018 19:00</t>
  </si>
  <si>
    <t>07/25/2018 20:00</t>
  </si>
  <si>
    <t>07/25/2018 21:00</t>
  </si>
  <si>
    <t>07/25/2018 22:00</t>
  </si>
  <si>
    <t>NAVD 88</t>
  </si>
  <si>
    <t>NOAA VERTCON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</si>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</sst>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14" fontId="0" fillId="0" borderId="0" xfId="0" applyNumberFormat="1" applyFont="1" applyFill="1" applyBorder="1"/>
    <xf numFmtId="20" fontId="0" fillId="0" borderId="0" xfId="0" applyNumberFormat="1" applyFont="1" applyFill="1" applyBorder="1"/>
    <xf numFmtId="22" fontId="0" fillId="0" borderId="0" xfId="0" applyNumberFormat="1" applyFont="1" applyFill="1" applyBorder="1"/>
    <xf numFmtId="0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5174367608659"/>
          <c:y val="5.4106760386086868E-2"/>
          <c:w val="0.81925692877251421"/>
          <c:h val="0.76700039161556111"/>
        </c:manualLayout>
      </c:layout>
      <c:scatterChart>
        <c:scatterStyle val="lineMarker"/>
        <c:varyColors val="0"/>
        <c:ser>
          <c:idx val="0"/>
          <c:order val="0"/>
          <c:tx>
            <c:v>PYM WSE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Sheet1!$D$3:$D$50</c:f>
              <c:numCache>
                <c:formatCode>m/d/yy\ h:mm;@</c:formatCode>
                <c:ptCount val="48"/>
                <c:pt idx="0" formatCode="m/d/yyyy\ h:mm">
                  <c:v>43304.958333333336</c:v>
                </c:pt>
                <c:pt idx="1">
                  <c:v>43305</c:v>
                </c:pt>
                <c:pt idx="2" formatCode="m/d/yyyy\ h:mm">
                  <c:v>43305.041666666664</c:v>
                </c:pt>
                <c:pt idx="3" formatCode="m/d/yyyy\ h:mm">
                  <c:v>43305.083333333336</c:v>
                </c:pt>
                <c:pt idx="4" formatCode="m/d/yyyy\ h:mm">
                  <c:v>43305.125</c:v>
                </c:pt>
                <c:pt idx="5" formatCode="m/d/yyyy\ h:mm">
                  <c:v>43305.166666666664</c:v>
                </c:pt>
                <c:pt idx="6" formatCode="m/d/yyyy\ h:mm">
                  <c:v>43305.208333333336</c:v>
                </c:pt>
                <c:pt idx="7" formatCode="m/d/yyyy\ h:mm">
                  <c:v>43305.25</c:v>
                </c:pt>
                <c:pt idx="8" formatCode="m/d/yyyy\ h:mm">
                  <c:v>43305.291666666664</c:v>
                </c:pt>
                <c:pt idx="9" formatCode="m/d/yyyy\ h:mm">
                  <c:v>43305.333333333336</c:v>
                </c:pt>
                <c:pt idx="10" formatCode="m/d/yyyy\ h:mm">
                  <c:v>43305.375</c:v>
                </c:pt>
                <c:pt idx="11" formatCode="m/d/yyyy\ h:mm">
                  <c:v>43305.416666666664</c:v>
                </c:pt>
                <c:pt idx="12" formatCode="m/d/yyyy\ h:mm">
                  <c:v>43305.458333333336</c:v>
                </c:pt>
                <c:pt idx="13" formatCode="m/d/yyyy\ h:mm">
                  <c:v>43305.5</c:v>
                </c:pt>
                <c:pt idx="14" formatCode="m/d/yyyy\ h:mm">
                  <c:v>43305.541666666664</c:v>
                </c:pt>
                <c:pt idx="15" formatCode="m/d/yyyy\ h:mm">
                  <c:v>43305.583333333336</c:v>
                </c:pt>
                <c:pt idx="16" formatCode="m/d/yyyy\ h:mm">
                  <c:v>43305.625</c:v>
                </c:pt>
                <c:pt idx="17" formatCode="m/d/yyyy\ h:mm">
                  <c:v>43305.666666666664</c:v>
                </c:pt>
                <c:pt idx="18" formatCode="m/d/yyyy\ h:mm">
                  <c:v>43305.708333333336</c:v>
                </c:pt>
                <c:pt idx="19" formatCode="m/d/yyyy\ h:mm">
                  <c:v>43305.75</c:v>
                </c:pt>
                <c:pt idx="20" formatCode="m/d/yyyy\ h:mm">
                  <c:v>43305.791666666664</c:v>
                </c:pt>
                <c:pt idx="21" formatCode="m/d/yyyy\ h:mm">
                  <c:v>43305.833333333336</c:v>
                </c:pt>
                <c:pt idx="22" formatCode="m/d/yyyy\ h:mm">
                  <c:v>43305.875</c:v>
                </c:pt>
                <c:pt idx="23" formatCode="m/d/yyyy\ h:mm">
                  <c:v>43305.916666666664</c:v>
                </c:pt>
                <c:pt idx="24" formatCode="m/d/yyyy\ h:mm">
                  <c:v>43305.958333333336</c:v>
                </c:pt>
                <c:pt idx="25" formatCode="m/d/yyyy\ h:mm">
                  <c:v>43306</c:v>
                </c:pt>
                <c:pt idx="26" formatCode="m/d/yyyy\ h:mm">
                  <c:v>43306.041666666664</c:v>
                </c:pt>
                <c:pt idx="27" formatCode="m/d/yyyy\ h:mm">
                  <c:v>43306.083333333336</c:v>
                </c:pt>
                <c:pt idx="28" formatCode="m/d/yyyy\ h:mm">
                  <c:v>43306.125</c:v>
                </c:pt>
                <c:pt idx="29" formatCode="m/d/yyyy\ h:mm">
                  <c:v>43306.166666666664</c:v>
                </c:pt>
                <c:pt idx="30" formatCode="m/d/yyyy\ h:mm">
                  <c:v>43306.208333333336</c:v>
                </c:pt>
                <c:pt idx="31" formatCode="m/d/yyyy\ h:mm">
                  <c:v>43306.25</c:v>
                </c:pt>
                <c:pt idx="32" formatCode="m/d/yyyy\ h:mm">
                  <c:v>43306.291666666664</c:v>
                </c:pt>
                <c:pt idx="33" formatCode="m/d/yyyy\ h:mm">
                  <c:v>43306.333333333336</c:v>
                </c:pt>
                <c:pt idx="34" formatCode="m/d/yyyy\ h:mm">
                  <c:v>43306.375</c:v>
                </c:pt>
                <c:pt idx="35" formatCode="m/d/yyyy\ h:mm">
                  <c:v>43306.416666666664</c:v>
                </c:pt>
                <c:pt idx="36" formatCode="m/d/yyyy\ h:mm">
                  <c:v>43306.458333333336</c:v>
                </c:pt>
                <c:pt idx="37" formatCode="m/d/yyyy\ h:mm">
                  <c:v>43306.5</c:v>
                </c:pt>
                <c:pt idx="38" formatCode="m/d/yyyy\ h:mm">
                  <c:v>43306.541666666664</c:v>
                </c:pt>
                <c:pt idx="39" formatCode="m/d/yyyy\ h:mm">
                  <c:v>43306.583333333336</c:v>
                </c:pt>
                <c:pt idx="40" formatCode="m/d/yyyy\ h:mm">
                  <c:v>43306.625</c:v>
                </c:pt>
                <c:pt idx="41" formatCode="m/d/yyyy\ h:mm">
                  <c:v>43306.666666666664</c:v>
                </c:pt>
                <c:pt idx="42" formatCode="m/d/yyyy\ h:mm">
                  <c:v>43306.708333333336</c:v>
                </c:pt>
                <c:pt idx="43" formatCode="m/d/yyyy\ h:mm">
                  <c:v>43306.75</c:v>
                </c:pt>
                <c:pt idx="44" formatCode="m/d/yyyy\ h:mm">
                  <c:v>43306.791666666664</c:v>
                </c:pt>
                <c:pt idx="45" formatCode="m/d/yyyy\ h:mm">
                  <c:v>43306.833333333336</c:v>
                </c:pt>
                <c:pt idx="46" formatCode="m/d/yyyy\ h:mm">
                  <c:v>43306.875</c:v>
                </c:pt>
                <c:pt idx="47">
                  <c:v>43306.916666666664</c:v>
                </c:pt>
              </c:numCache>
            </c:numRef>
          </c:xVal>
          <c:yVal>
            <c:numRef>
              <c:f>Sheet1!$H$3:$H$50</c:f>
              <c:numCache>
                <c:formatCode>0.00</c:formatCode>
                <c:ptCount val="48"/>
                <c:pt idx="0">
                  <c:v>2578.0249999999996</c:v>
                </c:pt>
                <c:pt idx="1">
                  <c:v>2578.0749999999998</c:v>
                </c:pt>
                <c:pt idx="2">
                  <c:v>2578.2349999999997</c:v>
                </c:pt>
                <c:pt idx="3">
                  <c:v>2578.4049999999997</c:v>
                </c:pt>
                <c:pt idx="4">
                  <c:v>2578.5249999999996</c:v>
                </c:pt>
                <c:pt idx="5">
                  <c:v>2578.7349999999997</c:v>
                </c:pt>
                <c:pt idx="6">
                  <c:v>2578.8849999999998</c:v>
                </c:pt>
                <c:pt idx="7">
                  <c:v>2579.0349999999999</c:v>
                </c:pt>
                <c:pt idx="8">
                  <c:v>2579.2849999999999</c:v>
                </c:pt>
                <c:pt idx="9">
                  <c:v>2579.3249999999998</c:v>
                </c:pt>
                <c:pt idx="10">
                  <c:v>2579.4649999999997</c:v>
                </c:pt>
                <c:pt idx="11">
                  <c:v>2579.4349999999999</c:v>
                </c:pt>
                <c:pt idx="12">
                  <c:v>2579.415</c:v>
                </c:pt>
                <c:pt idx="13">
                  <c:v>2579.355</c:v>
                </c:pt>
                <c:pt idx="14">
                  <c:v>2579.335</c:v>
                </c:pt>
                <c:pt idx="15">
                  <c:v>2579.1549999999997</c:v>
                </c:pt>
                <c:pt idx="16">
                  <c:v>2578.9049999999997</c:v>
                </c:pt>
                <c:pt idx="17">
                  <c:v>2578.5649999999996</c:v>
                </c:pt>
                <c:pt idx="18">
                  <c:v>2578.125</c:v>
                </c:pt>
                <c:pt idx="19">
                  <c:v>2577.7549999999997</c:v>
                </c:pt>
                <c:pt idx="20">
                  <c:v>2577.4449999999997</c:v>
                </c:pt>
                <c:pt idx="21">
                  <c:v>2577.375</c:v>
                </c:pt>
                <c:pt idx="22">
                  <c:v>2577.335</c:v>
                </c:pt>
                <c:pt idx="23">
                  <c:v>2577.2549999999997</c:v>
                </c:pt>
                <c:pt idx="24">
                  <c:v>2577.3149999999996</c:v>
                </c:pt>
                <c:pt idx="25">
                  <c:v>2577.3649999999998</c:v>
                </c:pt>
                <c:pt idx="26">
                  <c:v>2577.5249999999996</c:v>
                </c:pt>
                <c:pt idx="27">
                  <c:v>2577.7249999999999</c:v>
                </c:pt>
                <c:pt idx="28">
                  <c:v>2577.9349999999999</c:v>
                </c:pt>
                <c:pt idx="29">
                  <c:v>2578.0249999999996</c:v>
                </c:pt>
                <c:pt idx="30">
                  <c:v>2578.2849999999999</c:v>
                </c:pt>
                <c:pt idx="31">
                  <c:v>2578.3849999999998</c:v>
                </c:pt>
                <c:pt idx="32">
                  <c:v>2578.5249999999996</c:v>
                </c:pt>
                <c:pt idx="33">
                  <c:v>2578.585</c:v>
                </c:pt>
                <c:pt idx="34">
                  <c:v>2578.8249999999998</c:v>
                </c:pt>
                <c:pt idx="35">
                  <c:v>2578.9749999999999</c:v>
                </c:pt>
                <c:pt idx="36">
                  <c:v>2578.9549999999999</c:v>
                </c:pt>
                <c:pt idx="37">
                  <c:v>2578.665</c:v>
                </c:pt>
                <c:pt idx="38">
                  <c:v>2578.7349999999997</c:v>
                </c:pt>
                <c:pt idx="39">
                  <c:v>2578.6549999999997</c:v>
                </c:pt>
                <c:pt idx="40">
                  <c:v>2578.6349999999998</c:v>
                </c:pt>
                <c:pt idx="41">
                  <c:v>2578.5249999999996</c:v>
                </c:pt>
                <c:pt idx="42">
                  <c:v>2578.4249999999997</c:v>
                </c:pt>
                <c:pt idx="43">
                  <c:v>2578.1349999999998</c:v>
                </c:pt>
                <c:pt idx="44">
                  <c:v>2577.895</c:v>
                </c:pt>
                <c:pt idx="45">
                  <c:v>2577.7749999999996</c:v>
                </c:pt>
                <c:pt idx="46">
                  <c:v>2577.4449999999997</c:v>
                </c:pt>
                <c:pt idx="47">
                  <c:v>2577.2749999999996</c:v>
                </c:pt>
              </c:numCache>
            </c:numRef>
          </c:yVal>
          <c:smooth val="0"/>
        </c:ser>
        <c:ser>
          <c:idx val="1"/>
          <c:order val="1"/>
          <c:tx>
            <c:v>NMWSE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Sheet1!$J$6:$J$7</c:f>
              <c:numCache>
                <c:formatCode>General</c:formatCode>
                <c:ptCount val="2"/>
                <c:pt idx="0">
                  <c:v>43305</c:v>
                </c:pt>
                <c:pt idx="1">
                  <c:v>43306.916666666664</c:v>
                </c:pt>
              </c:numCache>
            </c:numRef>
          </c:xVal>
          <c:yVal>
            <c:numRef>
              <c:f>Sheet1!$K$6:$K$7</c:f>
              <c:numCache>
                <c:formatCode>General</c:formatCode>
                <c:ptCount val="2"/>
                <c:pt idx="0">
                  <c:v>2580.8249999999998</c:v>
                </c:pt>
                <c:pt idx="1">
                  <c:v>2580.8249999999998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505448"/>
        <c:axId val="729509368"/>
      </c:scatterChart>
      <c:valAx>
        <c:axId val="729505448"/>
        <c:scaling>
          <c:orientation val="minMax"/>
          <c:max val="43306.9"/>
          <c:min val="433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/d\ h:mm\ AM/P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09368"/>
        <c:crosses val="autoZero"/>
        <c:crossBetween val="midCat"/>
        <c:majorUnit val="0.25"/>
      </c:valAx>
      <c:valAx>
        <c:axId val="72950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Surface Elevation (ft)</a:t>
                </a:r>
              </a:p>
            </c:rich>
          </c:tx>
          <c:layout>
            <c:manualLayout>
              <c:xMode val="edge"/>
              <c:yMode val="edge"/>
              <c:x val="1.2639021914834264E-2"/>
              <c:y val="0.24466864001368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05448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legend>
      <c:legendPos val="r"/>
      <c:layout>
        <c:manualLayout>
          <c:xMode val="edge"/>
          <c:yMode val="edge"/>
          <c:x val="0.1107891155090889"/>
          <c:y val="0.89884800417723265"/>
          <c:w val="0.23014158441462423"/>
          <c:h val="0.1011519958227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590549</xdr:colOff>
      <xdr:row>12</xdr:row>
      <xdr:rowOff>61911</xdr:rowOff>
    </xdr:from>
    <xdr:to>
      <xdr:col>21</xdr:col>
      <xdr:colOff>581405</xdr:colOff>
      <xdr:row>29</xdr:row>
      <xdr:rowOff>151827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N33" sqref="N33"/>
    </sheetView>
  </sheetViews>
  <sheetFormatPr defaultRowHeight="15"/>
  <cols>
    <col min="1" max="1" width="22.140625" customWidth="1"/>
    <col min="2" max="4" width="22.140625" style="5" customWidth="1"/>
    <col min="5" max="5" width="15.5703125" customWidth="1"/>
    <col min="6" max="6" width="13" customWidth="1"/>
    <col min="7" max="7" width="14.28515625" customWidth="1"/>
  </cols>
  <sheetData>
    <row r="1" spans="1:11">
      <c r="A1" s="12" t="s">
        <v>0</v>
      </c>
      <c r="B1" s="12"/>
      <c r="C1" s="12"/>
      <c r="D1" s="12"/>
      <c r="E1" s="13"/>
      <c r="F1" s="13"/>
      <c r="G1" s="13"/>
      <c r="I1" t="s">
        <v>54</v>
      </c>
    </row>
    <row r="2" spans="1:11">
      <c r="A2" s="1" t="s">
        <v>1</v>
      </c>
      <c r="B2" s="1"/>
      <c r="C2" s="1"/>
      <c r="D2" s="1"/>
      <c r="E2" s="1" t="s">
        <v>2</v>
      </c>
      <c r="F2" s="1" t="s">
        <v>3</v>
      </c>
      <c r="G2" s="1" t="s">
        <v>4</v>
      </c>
      <c r="H2" s="1" t="s">
        <v>53</v>
      </c>
      <c r="I2">
        <v>2.8250000000000002</v>
      </c>
    </row>
    <row r="3" spans="1:11">
      <c r="A3" t="s">
        <v>5</v>
      </c>
      <c r="B3" s="7">
        <v>43304</v>
      </c>
      <c r="C3" s="8">
        <v>0.95833333333333337</v>
      </c>
      <c r="D3" s="9">
        <f>B3+C3</f>
        <v>43304.958333333336</v>
      </c>
      <c r="E3" s="4">
        <v>2575.1999999999998</v>
      </c>
      <c r="F3" s="2">
        <v>166311</v>
      </c>
      <c r="G3" s="3">
        <v>2</v>
      </c>
      <c r="H3" s="4">
        <f>E3+$I$2</f>
        <v>2578.0249999999996</v>
      </c>
      <c r="J3" s="6" t="s">
        <v>55</v>
      </c>
      <c r="K3" s="4">
        <f>MIN(H3:H50)</f>
        <v>2577.2549999999997</v>
      </c>
    </row>
    <row r="4" spans="1:11">
      <c r="A4" t="s">
        <v>6</v>
      </c>
      <c r="B4" s="7">
        <v>43305</v>
      </c>
      <c r="C4" s="8">
        <v>0</v>
      </c>
      <c r="D4" s="11">
        <f t="shared" ref="D4:D50" si="0">B4+C4</f>
        <v>43305</v>
      </c>
      <c r="E4" s="4">
        <v>2575.25</v>
      </c>
      <c r="F4" s="2">
        <v>166375</v>
      </c>
      <c r="G4" s="3">
        <v>2</v>
      </c>
      <c r="H4" s="4">
        <f t="shared" ref="H4:H50" si="1">E4+$I$2</f>
        <v>2578.0749999999998</v>
      </c>
      <c r="J4" s="6" t="s">
        <v>56</v>
      </c>
      <c r="K4" s="4">
        <f>MAX(H3:H50)</f>
        <v>2579.4649999999997</v>
      </c>
    </row>
    <row r="5" spans="1:11">
      <c r="A5" t="s">
        <v>7</v>
      </c>
      <c r="B5" s="7">
        <v>43305</v>
      </c>
      <c r="C5" s="8">
        <v>4.1666666666663299E-2</v>
      </c>
      <c r="D5" s="9">
        <f t="shared" si="0"/>
        <v>43305.041666666664</v>
      </c>
      <c r="E5" s="4">
        <v>2575.41</v>
      </c>
      <c r="F5" s="2">
        <v>166579</v>
      </c>
      <c r="G5" s="3">
        <v>2</v>
      </c>
      <c r="H5" s="4">
        <f t="shared" si="1"/>
        <v>2578.2349999999997</v>
      </c>
    </row>
    <row r="6" spans="1:11">
      <c r="A6" t="s">
        <v>8</v>
      </c>
      <c r="B6" s="7">
        <v>43305</v>
      </c>
      <c r="C6" s="8">
        <v>8.3333333333333495E-2</v>
      </c>
      <c r="D6" s="9">
        <f t="shared" si="0"/>
        <v>43305.083333333336</v>
      </c>
      <c r="E6" s="4">
        <v>2575.58</v>
      </c>
      <c r="F6" s="2">
        <v>166796</v>
      </c>
      <c r="G6" s="3">
        <v>2</v>
      </c>
      <c r="H6" s="4">
        <f t="shared" si="1"/>
        <v>2578.4049999999997</v>
      </c>
      <c r="J6" s="10">
        <v>43305</v>
      </c>
      <c r="K6">
        <v>2580.8249999999998</v>
      </c>
    </row>
    <row r="7" spans="1:11">
      <c r="A7" t="s">
        <v>9</v>
      </c>
      <c r="B7" s="7">
        <v>43305</v>
      </c>
      <c r="C7" s="8">
        <v>0.125000000000004</v>
      </c>
      <c r="D7" s="9">
        <f t="shared" si="0"/>
        <v>43305.125</v>
      </c>
      <c r="E7" s="4">
        <v>2575.6999999999998</v>
      </c>
      <c r="F7" s="2">
        <v>166949</v>
      </c>
      <c r="G7" s="3">
        <v>2</v>
      </c>
      <c r="H7" s="4">
        <f t="shared" si="1"/>
        <v>2578.5249999999996</v>
      </c>
      <c r="J7">
        <v>43306.916666666664</v>
      </c>
      <c r="K7">
        <v>2580.8249999999998</v>
      </c>
    </row>
    <row r="8" spans="1:11">
      <c r="A8" t="s">
        <v>10</v>
      </c>
      <c r="B8" s="7">
        <v>43305</v>
      </c>
      <c r="C8" s="8">
        <v>0.16666666666666399</v>
      </c>
      <c r="D8" s="9">
        <f t="shared" si="0"/>
        <v>43305.166666666664</v>
      </c>
      <c r="E8" s="4">
        <v>2575.91</v>
      </c>
      <c r="F8" s="2">
        <v>167217</v>
      </c>
      <c r="G8" s="3">
        <v>2</v>
      </c>
      <c r="H8" s="4">
        <f t="shared" si="1"/>
        <v>2578.7349999999997</v>
      </c>
    </row>
    <row r="9" spans="1:11">
      <c r="A9" t="s">
        <v>11</v>
      </c>
      <c r="B9" s="7">
        <v>43305</v>
      </c>
      <c r="C9" s="8">
        <v>0.20833333333333301</v>
      </c>
      <c r="D9" s="9">
        <f t="shared" si="0"/>
        <v>43305.208333333336</v>
      </c>
      <c r="E9" s="4">
        <v>2576.06</v>
      </c>
      <c r="F9" s="2">
        <v>167409</v>
      </c>
      <c r="G9" s="3">
        <v>2</v>
      </c>
      <c r="H9" s="4">
        <f t="shared" si="1"/>
        <v>2578.8849999999998</v>
      </c>
    </row>
    <row r="10" spans="1:11">
      <c r="A10" t="s">
        <v>12</v>
      </c>
      <c r="B10" s="7">
        <v>43305</v>
      </c>
      <c r="C10" s="8">
        <v>0.250000000000003</v>
      </c>
      <c r="D10" s="9">
        <f t="shared" si="0"/>
        <v>43305.25</v>
      </c>
      <c r="E10" s="4">
        <v>2576.21</v>
      </c>
      <c r="F10" s="2">
        <v>167600</v>
      </c>
      <c r="G10" s="3">
        <v>2</v>
      </c>
      <c r="H10" s="4">
        <f t="shared" si="1"/>
        <v>2579.0349999999999</v>
      </c>
    </row>
    <row r="11" spans="1:11">
      <c r="A11" t="s">
        <v>13</v>
      </c>
      <c r="B11" s="7">
        <v>43305</v>
      </c>
      <c r="C11" s="8">
        <v>0.29166666666666302</v>
      </c>
      <c r="D11" s="9">
        <f t="shared" si="0"/>
        <v>43305.291666666664</v>
      </c>
      <c r="E11" s="4">
        <v>2576.46</v>
      </c>
      <c r="F11" s="2">
        <v>167921</v>
      </c>
      <c r="G11" s="3">
        <v>2</v>
      </c>
      <c r="H11" s="4">
        <f t="shared" si="1"/>
        <v>2579.2849999999999</v>
      </c>
    </row>
    <row r="12" spans="1:11">
      <c r="A12" t="s">
        <v>14</v>
      </c>
      <c r="B12" s="7">
        <v>43305</v>
      </c>
      <c r="C12" s="8">
        <v>0.33333333333333298</v>
      </c>
      <c r="D12" s="9">
        <f t="shared" si="0"/>
        <v>43305.333333333336</v>
      </c>
      <c r="E12" s="4">
        <v>2576.5</v>
      </c>
      <c r="F12" s="2">
        <v>167972</v>
      </c>
      <c r="G12" s="3">
        <v>2</v>
      </c>
      <c r="H12" s="4">
        <f t="shared" si="1"/>
        <v>2579.3249999999998</v>
      </c>
    </row>
    <row r="13" spans="1:11">
      <c r="A13" t="s">
        <v>15</v>
      </c>
      <c r="B13" s="7">
        <v>43305</v>
      </c>
      <c r="C13" s="8">
        <v>0.375000000000004</v>
      </c>
      <c r="D13" s="9">
        <f t="shared" si="0"/>
        <v>43305.375</v>
      </c>
      <c r="E13" s="4">
        <v>2576.64</v>
      </c>
      <c r="F13" s="2">
        <v>168151</v>
      </c>
      <c r="G13" s="3">
        <v>2</v>
      </c>
      <c r="H13" s="4">
        <f t="shared" si="1"/>
        <v>2579.4649999999997</v>
      </c>
    </row>
    <row r="14" spans="1:11">
      <c r="A14" t="s">
        <v>16</v>
      </c>
      <c r="B14" s="7">
        <v>43305</v>
      </c>
      <c r="C14" s="8">
        <v>0.41666666666663399</v>
      </c>
      <c r="D14" s="9">
        <f t="shared" si="0"/>
        <v>43305.416666666664</v>
      </c>
      <c r="E14" s="4">
        <v>2576.61</v>
      </c>
      <c r="F14" s="2">
        <v>168113</v>
      </c>
      <c r="G14" s="3">
        <v>2</v>
      </c>
      <c r="H14" s="4">
        <f t="shared" si="1"/>
        <v>2579.4349999999999</v>
      </c>
    </row>
    <row r="15" spans="1:11">
      <c r="A15" t="s">
        <v>17</v>
      </c>
      <c r="B15" s="7">
        <v>43305</v>
      </c>
      <c r="C15" s="8">
        <v>0.45833333333333398</v>
      </c>
      <c r="D15" s="9">
        <f t="shared" si="0"/>
        <v>43305.458333333336</v>
      </c>
      <c r="E15" s="4">
        <v>2576.59</v>
      </c>
      <c r="F15" s="2">
        <v>168087</v>
      </c>
      <c r="G15" s="3">
        <v>2</v>
      </c>
      <c r="H15" s="4">
        <f t="shared" si="1"/>
        <v>2579.415</v>
      </c>
    </row>
    <row r="16" spans="1:11">
      <c r="A16" t="s">
        <v>18</v>
      </c>
      <c r="B16" s="7">
        <v>43305</v>
      </c>
      <c r="C16" s="8">
        <v>0.50000000000003397</v>
      </c>
      <c r="D16" s="9">
        <f t="shared" si="0"/>
        <v>43305.5</v>
      </c>
      <c r="E16" s="4">
        <v>2576.5300000000002</v>
      </c>
      <c r="F16" s="2">
        <v>168010</v>
      </c>
      <c r="G16" s="3">
        <v>2</v>
      </c>
      <c r="H16" s="4">
        <f t="shared" si="1"/>
        <v>2579.355</v>
      </c>
    </row>
    <row r="17" spans="1:8">
      <c r="A17" t="s">
        <v>19</v>
      </c>
      <c r="B17" s="7">
        <v>43305</v>
      </c>
      <c r="C17" s="8">
        <v>0.54166666666663399</v>
      </c>
      <c r="D17" s="9">
        <f t="shared" si="0"/>
        <v>43305.541666666664</v>
      </c>
      <c r="E17" s="4">
        <v>2576.5100000000002</v>
      </c>
      <c r="F17" s="2">
        <v>167985</v>
      </c>
      <c r="G17" s="3">
        <v>2</v>
      </c>
      <c r="H17" s="4">
        <f t="shared" si="1"/>
        <v>2579.335</v>
      </c>
    </row>
    <row r="18" spans="1:8">
      <c r="A18" t="s">
        <v>20</v>
      </c>
      <c r="B18" s="7">
        <v>43305</v>
      </c>
      <c r="C18" s="8">
        <v>0.58333333333333404</v>
      </c>
      <c r="D18" s="9">
        <f t="shared" si="0"/>
        <v>43305.583333333336</v>
      </c>
      <c r="E18" s="4">
        <v>2576.33</v>
      </c>
      <c r="F18" s="2">
        <v>167754</v>
      </c>
      <c r="G18" s="3">
        <v>2</v>
      </c>
      <c r="H18" s="4">
        <f t="shared" si="1"/>
        <v>2579.1549999999997</v>
      </c>
    </row>
    <row r="19" spans="1:8">
      <c r="A19" t="s">
        <v>21</v>
      </c>
      <c r="B19" s="7">
        <v>43305</v>
      </c>
      <c r="C19" s="8">
        <v>0.62500000000003397</v>
      </c>
      <c r="D19" s="9">
        <f t="shared" si="0"/>
        <v>43305.625</v>
      </c>
      <c r="E19" s="4">
        <v>2576.08</v>
      </c>
      <c r="F19" s="2">
        <v>167434</v>
      </c>
      <c r="G19" s="3">
        <v>2</v>
      </c>
      <c r="H19" s="4">
        <f t="shared" si="1"/>
        <v>2578.9049999999997</v>
      </c>
    </row>
    <row r="20" spans="1:8">
      <c r="A20" t="s">
        <v>22</v>
      </c>
      <c r="B20" s="7">
        <v>43305</v>
      </c>
      <c r="C20" s="8">
        <v>0.66666666666663399</v>
      </c>
      <c r="D20" s="9">
        <f t="shared" si="0"/>
        <v>43305.666666666664</v>
      </c>
      <c r="E20" s="4">
        <v>2575.7399999999998</v>
      </c>
      <c r="F20" s="2">
        <v>167000</v>
      </c>
      <c r="G20" s="3">
        <v>2</v>
      </c>
      <c r="H20" s="4">
        <f t="shared" si="1"/>
        <v>2578.5649999999996</v>
      </c>
    </row>
    <row r="21" spans="1:8">
      <c r="A21" t="s">
        <v>23</v>
      </c>
      <c r="B21" s="7">
        <v>43305</v>
      </c>
      <c r="C21" s="8">
        <v>0.70833333333333204</v>
      </c>
      <c r="D21" s="9">
        <f t="shared" si="0"/>
        <v>43305.708333333336</v>
      </c>
      <c r="E21" s="4">
        <v>2575.3000000000002</v>
      </c>
      <c r="F21" s="2">
        <v>166439</v>
      </c>
      <c r="G21" s="3">
        <v>2</v>
      </c>
      <c r="H21" s="4">
        <f t="shared" si="1"/>
        <v>2578.125</v>
      </c>
    </row>
    <row r="22" spans="1:8">
      <c r="A22" t="s">
        <v>24</v>
      </c>
      <c r="B22" s="7">
        <v>43305</v>
      </c>
      <c r="C22" s="8">
        <v>0.75000000000003197</v>
      </c>
      <c r="D22" s="9">
        <f t="shared" si="0"/>
        <v>43305.75</v>
      </c>
      <c r="E22" s="4">
        <v>2574.9299999999998</v>
      </c>
      <c r="F22" s="2">
        <v>165968</v>
      </c>
      <c r="G22" s="3">
        <v>2</v>
      </c>
      <c r="H22" s="4">
        <f t="shared" si="1"/>
        <v>2577.7549999999997</v>
      </c>
    </row>
    <row r="23" spans="1:8">
      <c r="A23" t="s">
        <v>25</v>
      </c>
      <c r="B23" s="7">
        <v>43305</v>
      </c>
      <c r="C23" s="8">
        <v>0.79166666666663199</v>
      </c>
      <c r="D23" s="9">
        <f t="shared" si="0"/>
        <v>43305.791666666664</v>
      </c>
      <c r="E23" s="4">
        <v>2574.62</v>
      </c>
      <c r="F23" s="2">
        <v>165574</v>
      </c>
      <c r="G23" s="3">
        <v>2</v>
      </c>
      <c r="H23" s="4">
        <f t="shared" si="1"/>
        <v>2577.4449999999997</v>
      </c>
    </row>
    <row r="24" spans="1:8">
      <c r="A24" t="s">
        <v>26</v>
      </c>
      <c r="B24" s="7">
        <v>43305</v>
      </c>
      <c r="C24" s="8">
        <v>0.83333333333333204</v>
      </c>
      <c r="D24" s="9">
        <f t="shared" si="0"/>
        <v>43305.833333333336</v>
      </c>
      <c r="E24" s="4">
        <v>2574.5500000000002</v>
      </c>
      <c r="F24" s="2">
        <v>165485</v>
      </c>
      <c r="G24" s="3">
        <v>2</v>
      </c>
      <c r="H24" s="4">
        <f t="shared" si="1"/>
        <v>2577.375</v>
      </c>
    </row>
    <row r="25" spans="1:8">
      <c r="A25" t="s">
        <v>27</v>
      </c>
      <c r="B25" s="7">
        <v>43305</v>
      </c>
      <c r="C25" s="8">
        <v>0.87500000000003197</v>
      </c>
      <c r="D25" s="9">
        <f t="shared" si="0"/>
        <v>43305.875</v>
      </c>
      <c r="E25" s="4">
        <v>2574.5100000000002</v>
      </c>
      <c r="F25" s="2">
        <v>165435</v>
      </c>
      <c r="G25" s="3">
        <v>2</v>
      </c>
      <c r="H25" s="4">
        <f t="shared" si="1"/>
        <v>2577.335</v>
      </c>
    </row>
    <row r="26" spans="1:8">
      <c r="A26" t="s">
        <v>28</v>
      </c>
      <c r="B26" s="7">
        <v>43305</v>
      </c>
      <c r="C26" s="8">
        <v>0.91666666666663199</v>
      </c>
      <c r="D26" s="9">
        <f t="shared" si="0"/>
        <v>43305.916666666664</v>
      </c>
      <c r="E26" s="4">
        <v>2574.4299999999998</v>
      </c>
      <c r="F26" s="2">
        <v>165333</v>
      </c>
      <c r="G26" s="3">
        <v>2</v>
      </c>
      <c r="H26" s="4">
        <f t="shared" si="1"/>
        <v>2577.2549999999997</v>
      </c>
    </row>
    <row r="27" spans="1:8">
      <c r="A27" t="s">
        <v>29</v>
      </c>
      <c r="B27" s="7">
        <v>43305</v>
      </c>
      <c r="C27" s="8">
        <v>0.95833333333333204</v>
      </c>
      <c r="D27" s="9">
        <f t="shared" si="0"/>
        <v>43305.958333333336</v>
      </c>
      <c r="E27" s="4">
        <v>2574.4899999999998</v>
      </c>
      <c r="F27" s="2">
        <v>165409</v>
      </c>
      <c r="G27" s="3">
        <v>2</v>
      </c>
      <c r="H27" s="4">
        <f t="shared" si="1"/>
        <v>2577.3149999999996</v>
      </c>
    </row>
    <row r="28" spans="1:8">
      <c r="A28" t="s">
        <v>30</v>
      </c>
      <c r="B28" s="7">
        <v>43306</v>
      </c>
      <c r="C28" s="8">
        <v>3.1974423109204502E-14</v>
      </c>
      <c r="D28" s="9">
        <f t="shared" si="0"/>
        <v>43306</v>
      </c>
      <c r="E28" s="4">
        <v>2574.54</v>
      </c>
      <c r="F28" s="2">
        <v>165473</v>
      </c>
      <c r="G28" s="3">
        <v>2</v>
      </c>
      <c r="H28" s="4">
        <f t="shared" si="1"/>
        <v>2577.3649999999998</v>
      </c>
    </row>
    <row r="29" spans="1:8">
      <c r="A29" t="s">
        <v>31</v>
      </c>
      <c r="B29" s="7">
        <v>43306</v>
      </c>
      <c r="C29" s="8">
        <v>4.1666666666632303E-2</v>
      </c>
      <c r="D29" s="9">
        <f t="shared" si="0"/>
        <v>43306.041666666664</v>
      </c>
      <c r="E29" s="4">
        <v>2574.6999999999998</v>
      </c>
      <c r="F29" s="2">
        <v>165676</v>
      </c>
      <c r="G29" s="3">
        <v>2</v>
      </c>
      <c r="H29" s="4">
        <f t="shared" si="1"/>
        <v>2577.5249999999996</v>
      </c>
    </row>
    <row r="30" spans="1:8">
      <c r="A30" t="s">
        <v>32</v>
      </c>
      <c r="B30" s="7">
        <v>43306</v>
      </c>
      <c r="C30" s="8">
        <v>8.3333333333332094E-2</v>
      </c>
      <c r="D30" s="9">
        <f t="shared" si="0"/>
        <v>43306.083333333336</v>
      </c>
      <c r="E30" s="4">
        <v>2574.9</v>
      </c>
      <c r="F30" s="2">
        <v>165930</v>
      </c>
      <c r="G30" s="3">
        <v>2</v>
      </c>
      <c r="H30" s="4">
        <f t="shared" si="1"/>
        <v>2577.7249999999999</v>
      </c>
    </row>
    <row r="31" spans="1:8">
      <c r="A31" t="s">
        <v>33</v>
      </c>
      <c r="B31" s="7">
        <v>43306</v>
      </c>
      <c r="C31" s="8">
        <v>0.125000000000032</v>
      </c>
      <c r="D31" s="9">
        <f t="shared" si="0"/>
        <v>43306.125</v>
      </c>
      <c r="E31" s="4">
        <v>2575.11</v>
      </c>
      <c r="F31" s="2">
        <v>166197</v>
      </c>
      <c r="G31" s="3">
        <v>2</v>
      </c>
      <c r="H31" s="4">
        <f t="shared" si="1"/>
        <v>2577.9349999999999</v>
      </c>
    </row>
    <row r="32" spans="1:8">
      <c r="A32" t="s">
        <v>34</v>
      </c>
      <c r="B32" s="7">
        <v>43306</v>
      </c>
      <c r="C32" s="8">
        <v>0.16666666666663199</v>
      </c>
      <c r="D32" s="9">
        <f t="shared" si="0"/>
        <v>43306.166666666664</v>
      </c>
      <c r="E32" s="4">
        <v>2575.1999999999998</v>
      </c>
      <c r="F32" s="2">
        <v>166311</v>
      </c>
      <c r="G32" s="3">
        <v>2</v>
      </c>
      <c r="H32" s="4">
        <f t="shared" si="1"/>
        <v>2578.0249999999996</v>
      </c>
    </row>
    <row r="33" spans="1:8">
      <c r="A33" t="s">
        <v>35</v>
      </c>
      <c r="B33" s="7">
        <v>43306</v>
      </c>
      <c r="C33" s="8">
        <v>0.20833333333333201</v>
      </c>
      <c r="D33" s="9">
        <f t="shared" si="0"/>
        <v>43306.208333333336</v>
      </c>
      <c r="E33" s="4">
        <v>2575.46</v>
      </c>
      <c r="F33" s="2">
        <v>166643</v>
      </c>
      <c r="G33" s="3">
        <v>2</v>
      </c>
      <c r="H33" s="4">
        <f t="shared" si="1"/>
        <v>2578.2849999999999</v>
      </c>
    </row>
    <row r="34" spans="1:8">
      <c r="A34" t="s">
        <v>36</v>
      </c>
      <c r="B34" s="7">
        <v>43306</v>
      </c>
      <c r="C34" s="8">
        <v>0.25000000000003197</v>
      </c>
      <c r="D34" s="9">
        <f t="shared" si="0"/>
        <v>43306.25</v>
      </c>
      <c r="E34" s="4">
        <v>2575.56</v>
      </c>
      <c r="F34" s="2">
        <v>166770</v>
      </c>
      <c r="G34" s="3">
        <v>2</v>
      </c>
      <c r="H34" s="4">
        <f t="shared" si="1"/>
        <v>2578.3849999999998</v>
      </c>
    </row>
    <row r="35" spans="1:8">
      <c r="A35" t="s">
        <v>37</v>
      </c>
      <c r="B35" s="7">
        <v>43306</v>
      </c>
      <c r="C35" s="8">
        <v>0.29166666666663199</v>
      </c>
      <c r="D35" s="9">
        <f t="shared" si="0"/>
        <v>43306.291666666664</v>
      </c>
      <c r="E35" s="4">
        <v>2575.6999999999998</v>
      </c>
      <c r="F35" s="2">
        <v>166949</v>
      </c>
      <c r="G35" s="3">
        <v>2</v>
      </c>
      <c r="H35" s="4">
        <f t="shared" si="1"/>
        <v>2578.5249999999996</v>
      </c>
    </row>
    <row r="36" spans="1:8">
      <c r="A36" t="s">
        <v>38</v>
      </c>
      <c r="B36" s="7">
        <v>43306</v>
      </c>
      <c r="C36" s="8">
        <v>0.33333333333333198</v>
      </c>
      <c r="D36" s="9">
        <f t="shared" si="0"/>
        <v>43306.333333333336</v>
      </c>
      <c r="E36" s="4">
        <v>2575.7600000000002</v>
      </c>
      <c r="F36" s="2">
        <v>167025</v>
      </c>
      <c r="G36" s="3">
        <v>2</v>
      </c>
      <c r="H36" s="4">
        <f t="shared" si="1"/>
        <v>2578.585</v>
      </c>
    </row>
    <row r="37" spans="1:8">
      <c r="A37" t="s">
        <v>39</v>
      </c>
      <c r="B37" s="7">
        <v>43306</v>
      </c>
      <c r="C37" s="8">
        <v>0.37500000000003197</v>
      </c>
      <c r="D37" s="9">
        <f t="shared" si="0"/>
        <v>43306.375</v>
      </c>
      <c r="E37" s="4">
        <v>2576</v>
      </c>
      <c r="F37" s="2">
        <v>167332</v>
      </c>
      <c r="G37" s="3">
        <v>2</v>
      </c>
      <c r="H37" s="4">
        <f t="shared" si="1"/>
        <v>2578.8249999999998</v>
      </c>
    </row>
    <row r="38" spans="1:8">
      <c r="A38" t="s">
        <v>40</v>
      </c>
      <c r="B38" s="7">
        <v>43306</v>
      </c>
      <c r="C38" s="8">
        <v>0.41666666666663599</v>
      </c>
      <c r="D38" s="9">
        <f t="shared" si="0"/>
        <v>43306.416666666664</v>
      </c>
      <c r="E38" s="4">
        <v>2576.15</v>
      </c>
      <c r="F38" s="2">
        <v>167524</v>
      </c>
      <c r="G38" s="3">
        <v>2</v>
      </c>
      <c r="H38" s="4">
        <f t="shared" si="1"/>
        <v>2578.9749999999999</v>
      </c>
    </row>
    <row r="39" spans="1:8">
      <c r="A39" t="s">
        <v>41</v>
      </c>
      <c r="B39" s="7">
        <v>43306</v>
      </c>
      <c r="C39" s="8">
        <v>0.45833333333333598</v>
      </c>
      <c r="D39" s="9">
        <f t="shared" si="0"/>
        <v>43306.458333333336</v>
      </c>
      <c r="E39" s="4">
        <v>2576.13</v>
      </c>
      <c r="F39" s="2">
        <v>167498</v>
      </c>
      <c r="G39" s="3">
        <v>2</v>
      </c>
      <c r="H39" s="4">
        <f t="shared" si="1"/>
        <v>2578.9549999999999</v>
      </c>
    </row>
    <row r="40" spans="1:8">
      <c r="A40" t="s">
        <v>42</v>
      </c>
      <c r="B40" s="7">
        <v>43306</v>
      </c>
      <c r="C40" s="8">
        <v>0.50000000000003597</v>
      </c>
      <c r="D40" s="9">
        <f t="shared" si="0"/>
        <v>43306.5</v>
      </c>
      <c r="E40" s="4">
        <v>2575.84</v>
      </c>
      <c r="F40" s="2">
        <v>167127</v>
      </c>
      <c r="G40" s="3">
        <v>2</v>
      </c>
      <c r="H40" s="4">
        <f t="shared" si="1"/>
        <v>2578.665</v>
      </c>
    </row>
    <row r="41" spans="1:8">
      <c r="A41" t="s">
        <v>43</v>
      </c>
      <c r="B41" s="7">
        <v>43306</v>
      </c>
      <c r="C41" s="8">
        <v>0.54166666666663599</v>
      </c>
      <c r="D41" s="9">
        <f t="shared" si="0"/>
        <v>43306.541666666664</v>
      </c>
      <c r="E41" s="4">
        <v>2575.91</v>
      </c>
      <c r="F41" s="2">
        <v>167217</v>
      </c>
      <c r="G41" s="3">
        <v>2</v>
      </c>
      <c r="H41" s="4">
        <f t="shared" si="1"/>
        <v>2578.7349999999997</v>
      </c>
    </row>
    <row r="42" spans="1:8">
      <c r="A42" t="s">
        <v>44</v>
      </c>
      <c r="B42" s="7">
        <v>43306</v>
      </c>
      <c r="C42" s="8">
        <v>0.58333333333333603</v>
      </c>
      <c r="D42" s="9">
        <f t="shared" si="0"/>
        <v>43306.583333333336</v>
      </c>
      <c r="E42" s="4">
        <v>2575.83</v>
      </c>
      <c r="F42" s="2">
        <v>167115</v>
      </c>
      <c r="G42" s="3">
        <v>2</v>
      </c>
      <c r="H42" s="4">
        <f t="shared" si="1"/>
        <v>2578.6549999999997</v>
      </c>
    </row>
    <row r="43" spans="1:8">
      <c r="A43" t="s">
        <v>45</v>
      </c>
      <c r="B43" s="7">
        <v>43306</v>
      </c>
      <c r="C43" s="8">
        <v>0.62500000000003597</v>
      </c>
      <c r="D43" s="9">
        <f t="shared" si="0"/>
        <v>43306.625</v>
      </c>
      <c r="E43" s="4">
        <v>2575.81</v>
      </c>
      <c r="F43" s="2">
        <v>167089</v>
      </c>
      <c r="G43" s="3">
        <v>2</v>
      </c>
      <c r="H43" s="4">
        <f t="shared" si="1"/>
        <v>2578.6349999999998</v>
      </c>
    </row>
    <row r="44" spans="1:8">
      <c r="A44" t="s">
        <v>46</v>
      </c>
      <c r="B44" s="7">
        <v>43306</v>
      </c>
      <c r="C44" s="8">
        <v>0.66666666666663599</v>
      </c>
      <c r="D44" s="9">
        <f t="shared" si="0"/>
        <v>43306.666666666664</v>
      </c>
      <c r="E44" s="4">
        <v>2575.6999999999998</v>
      </c>
      <c r="F44" s="2">
        <v>166949</v>
      </c>
      <c r="G44" s="3">
        <v>2</v>
      </c>
      <c r="H44" s="4">
        <f t="shared" si="1"/>
        <v>2578.5249999999996</v>
      </c>
    </row>
    <row r="45" spans="1:8">
      <c r="A45" t="s">
        <v>47</v>
      </c>
      <c r="B45" s="7">
        <v>43306</v>
      </c>
      <c r="C45" s="8">
        <v>0.70833333333333603</v>
      </c>
      <c r="D45" s="9">
        <f t="shared" si="0"/>
        <v>43306.708333333336</v>
      </c>
      <c r="E45" s="4">
        <v>2575.6</v>
      </c>
      <c r="F45" s="2">
        <v>166821</v>
      </c>
      <c r="G45" s="3">
        <v>2</v>
      </c>
      <c r="H45" s="4">
        <f t="shared" si="1"/>
        <v>2578.4249999999997</v>
      </c>
    </row>
    <row r="46" spans="1:8">
      <c r="A46" t="s">
        <v>48</v>
      </c>
      <c r="B46" s="7">
        <v>43306</v>
      </c>
      <c r="C46" s="8">
        <v>0.75000000000003597</v>
      </c>
      <c r="D46" s="9">
        <f t="shared" si="0"/>
        <v>43306.75</v>
      </c>
      <c r="E46" s="4">
        <v>2575.31</v>
      </c>
      <c r="F46" s="2">
        <v>166451</v>
      </c>
      <c r="G46" s="3">
        <v>2</v>
      </c>
      <c r="H46" s="4">
        <f t="shared" si="1"/>
        <v>2578.1349999999998</v>
      </c>
    </row>
    <row r="47" spans="1:8">
      <c r="A47" t="s">
        <v>49</v>
      </c>
      <c r="B47" s="7">
        <v>43306</v>
      </c>
      <c r="C47" s="8">
        <v>0.79166666666663599</v>
      </c>
      <c r="D47" s="9">
        <f t="shared" si="0"/>
        <v>43306.791666666664</v>
      </c>
      <c r="E47" s="4">
        <v>2575.0700000000002</v>
      </c>
      <c r="F47" s="2">
        <v>166146</v>
      </c>
      <c r="G47" s="3">
        <v>2</v>
      </c>
      <c r="H47" s="4">
        <f t="shared" si="1"/>
        <v>2577.895</v>
      </c>
    </row>
    <row r="48" spans="1:8">
      <c r="A48" t="s">
        <v>50</v>
      </c>
      <c r="B48" s="7">
        <v>43306</v>
      </c>
      <c r="C48" s="8">
        <v>0.83333333333333603</v>
      </c>
      <c r="D48" s="9">
        <f t="shared" si="0"/>
        <v>43306.833333333336</v>
      </c>
      <c r="E48" s="4">
        <v>2574.9499999999998</v>
      </c>
      <c r="F48" s="2">
        <v>165993</v>
      </c>
      <c r="G48" s="3">
        <v>2</v>
      </c>
      <c r="H48" s="4">
        <f t="shared" si="1"/>
        <v>2577.7749999999996</v>
      </c>
    </row>
    <row r="49" spans="1:8">
      <c r="A49" t="s">
        <v>51</v>
      </c>
      <c r="B49" s="7">
        <v>43306</v>
      </c>
      <c r="C49" s="8">
        <v>0.87500000000003597</v>
      </c>
      <c r="D49" s="9">
        <f t="shared" si="0"/>
        <v>43306.875</v>
      </c>
      <c r="E49" s="4">
        <v>2574.62</v>
      </c>
      <c r="F49" s="2">
        <v>165574</v>
      </c>
      <c r="G49" s="3">
        <v>2</v>
      </c>
      <c r="H49" s="4">
        <f t="shared" si="1"/>
        <v>2577.4449999999997</v>
      </c>
    </row>
    <row r="50" spans="1:8">
      <c r="A50" t="s">
        <v>52</v>
      </c>
      <c r="B50" s="7">
        <v>43306</v>
      </c>
      <c r="C50" s="8">
        <v>0.91666666666663599</v>
      </c>
      <c r="D50" s="11">
        <f t="shared" si="0"/>
        <v>43306.916666666664</v>
      </c>
      <c r="E50" s="4">
        <v>2574.4499999999998</v>
      </c>
      <c r="F50" s="2">
        <v>165358</v>
      </c>
      <c r="G50" s="3">
        <v>2</v>
      </c>
      <c r="H50" s="4">
        <f t="shared" si="1"/>
        <v>2577.2749999999996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749276DB000A4FB98386C89626ADEA" ma:contentTypeVersion="0" ma:contentTypeDescription="Create a new document." ma:contentTypeScope="" ma:versionID="a822e21ae90e26a26ff77f184c27793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92D6C0-73CA-4A7B-B8CE-B7844E3B4A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E15CCD-D642-4E38-A97C-5A3472782CCE}"/>
</file>

<file path=customXml/itemProps3.xml><?xml version="1.0" encoding="utf-8"?>
<ds:datastoreItem xmlns:ds="http://schemas.openxmlformats.org/officeDocument/2006/customXml" ds:itemID="{0F46DAE0-B2B2-415F-A23C-9988557B83E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92fef58-1514-4627-85cb-17e2b2869cc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DeGabriele, Thomas</dc:creator>
  <cp:lastModifiedBy>DeGabriele, Thomas</cp:lastModifiedBy>
  <dcterms:created xsi:type="dcterms:W3CDTF">2018-09-18T17:51:12Z</dcterms:created>
  <dcterms:modified xsi:type="dcterms:W3CDTF">2018-11-26T17:35:32Z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0x01010018749276DB000A4FB98386C89626ADEA</vt:lpwstr>
  </property>
</Properties>
</file>