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4096" yWindow="420" windowWidth="17280" windowHeight="8964"/>
  </bookViews>
  <sheets>
    <sheet name="SUMMARY PAGE RAW DATA" sheetId="1" r:id="rId1"/>
    <sheet name="SUMMARY PAGE REPORT DATA" sheetId="2" r:id="rId2"/>
    <sheet name="Sheet3" sheetId="3" r:id="rId3"/>
    <sheet name="Sheet4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134" i="1" l="1"/>
  <c r="V134" i="1"/>
  <c r="U134" i="1"/>
  <c r="T134" i="1"/>
  <c r="C127" i="4" l="1"/>
  <c r="C126" i="4"/>
  <c r="C121" i="4"/>
  <c r="C119" i="4"/>
  <c r="C118" i="4"/>
  <c r="C102" i="4"/>
  <c r="C101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A13" i="2" l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</calcChain>
</file>

<file path=xl/sharedStrings.xml><?xml version="1.0" encoding="utf-8"?>
<sst xmlns="http://schemas.openxmlformats.org/spreadsheetml/2006/main" count="1116" uniqueCount="158">
  <si>
    <t>cq_rep_1</t>
  </si>
  <si>
    <t>cq_rep_2</t>
  </si>
  <si>
    <t>cq_rep_3</t>
  </si>
  <si>
    <t>avg_cq</t>
  </si>
  <si>
    <t>location_point</t>
  </si>
  <si>
    <t>collection_date</t>
  </si>
  <si>
    <t>positive</t>
  </si>
  <si>
    <t>ARROYO CHUB</t>
  </si>
  <si>
    <t>SANTA ANA SUCKER</t>
  </si>
  <si>
    <t>YELLOW LEGGED FROG</t>
  </si>
  <si>
    <t>RAINBOW TROUT (SURROGATE)</t>
  </si>
  <si>
    <t>ARROYO</t>
  </si>
  <si>
    <t>POSITIVE</t>
  </si>
  <si>
    <t>PC_21B</t>
  </si>
  <si>
    <t>PC_22A</t>
  </si>
  <si>
    <t>PC_22B</t>
  </si>
  <si>
    <t>PC_23A</t>
  </si>
  <si>
    <t>PC_23B</t>
  </si>
  <si>
    <t>PC_24A</t>
  </si>
  <si>
    <t>PC_24B</t>
  </si>
  <si>
    <t>PC_25A</t>
  </si>
  <si>
    <t>PC_25B</t>
  </si>
  <si>
    <t>PC_26A</t>
  </si>
  <si>
    <t>PC_26B</t>
  </si>
  <si>
    <t>PC_27A</t>
  </si>
  <si>
    <t>PC_27B</t>
  </si>
  <si>
    <t>PC_28A</t>
  </si>
  <si>
    <t>PC_28B</t>
  </si>
  <si>
    <t>PC_29A</t>
  </si>
  <si>
    <t>PC_29B</t>
  </si>
  <si>
    <t>PC_30A</t>
  </si>
  <si>
    <t>PC_30B</t>
  </si>
  <si>
    <t>PC_31A</t>
  </si>
  <si>
    <t>PC_31B</t>
  </si>
  <si>
    <t>PC_32A</t>
  </si>
  <si>
    <t>PC_32B</t>
  </si>
  <si>
    <t>PC_33A</t>
  </si>
  <si>
    <t>PC_33B</t>
  </si>
  <si>
    <t>PC_34A</t>
  </si>
  <si>
    <t>PC_34B</t>
  </si>
  <si>
    <t>PC_35A</t>
  </si>
  <si>
    <t>PC_35B</t>
  </si>
  <si>
    <t>PC_36A</t>
  </si>
  <si>
    <t>PC_36B</t>
  </si>
  <si>
    <t>PC_37A</t>
  </si>
  <si>
    <t>PC_37B</t>
  </si>
  <si>
    <t>PC_38A</t>
  </si>
  <si>
    <t>PC_38B</t>
  </si>
  <si>
    <t>PC_39A</t>
  </si>
  <si>
    <t>PC_39B</t>
  </si>
  <si>
    <t>PC_40A</t>
  </si>
  <si>
    <t>PC_40B</t>
  </si>
  <si>
    <t>PC_41A</t>
  </si>
  <si>
    <t>PC_41B</t>
  </si>
  <si>
    <t>PC_42A</t>
  </si>
  <si>
    <t>PC_42B</t>
  </si>
  <si>
    <t>PC_43A</t>
  </si>
  <si>
    <t>PC_43B</t>
  </si>
  <si>
    <t>PC_44A</t>
  </si>
  <si>
    <t>PC_44B</t>
  </si>
  <si>
    <t>PC_45A</t>
  </si>
  <si>
    <t>PC_45B</t>
  </si>
  <si>
    <t>PC_46A</t>
  </si>
  <si>
    <t>PC_46B</t>
  </si>
  <si>
    <t>PC_47A</t>
  </si>
  <si>
    <t>PC_47B</t>
  </si>
  <si>
    <t>PC_48A</t>
  </si>
  <si>
    <t>PC_48B</t>
  </si>
  <si>
    <t>PC_8A</t>
  </si>
  <si>
    <t>PC_8B</t>
  </si>
  <si>
    <t>PC_9A</t>
  </si>
  <si>
    <t>PC_9B</t>
  </si>
  <si>
    <t>PC_10A</t>
  </si>
  <si>
    <t>PC_10B</t>
  </si>
  <si>
    <t>PC_11B</t>
  </si>
  <si>
    <t>PC_11A</t>
  </si>
  <si>
    <t>PC_12A</t>
  </si>
  <si>
    <t>PC_12B</t>
  </si>
  <si>
    <t>PC_13A</t>
  </si>
  <si>
    <t>PC_14A</t>
  </si>
  <si>
    <t>PC_13B</t>
  </si>
  <si>
    <t>PC_14B</t>
  </si>
  <si>
    <t>PC_15A</t>
  </si>
  <si>
    <t>PC_15B</t>
  </si>
  <si>
    <t>PC_16B</t>
  </si>
  <si>
    <t>PC_16A</t>
  </si>
  <si>
    <t>PC_17A</t>
  </si>
  <si>
    <t>PC_18A</t>
  </si>
  <si>
    <t>PC_17B</t>
  </si>
  <si>
    <t>PC_18B</t>
  </si>
  <si>
    <t>PC_19A</t>
  </si>
  <si>
    <t>PC_19B</t>
  </si>
  <si>
    <t>PC_20B</t>
  </si>
  <si>
    <t>PC_20A</t>
  </si>
  <si>
    <t>PC_21A</t>
  </si>
  <si>
    <t xml:space="preserve">PIRU CREEK </t>
  </si>
  <si>
    <t>RAINBOW TROUT</t>
  </si>
  <si>
    <t>PC_49A</t>
  </si>
  <si>
    <t>PC_49B</t>
  </si>
  <si>
    <t>PC_50A</t>
  </si>
  <si>
    <t>PC_50B</t>
  </si>
  <si>
    <t>PC_BLANK_041618</t>
  </si>
  <si>
    <t>PC_BLANK_041918</t>
  </si>
  <si>
    <t>PC_60_1</t>
  </si>
  <si>
    <t>PC_60_2</t>
  </si>
  <si>
    <t>PC_59_1</t>
  </si>
  <si>
    <t>PC_59_2</t>
  </si>
  <si>
    <t>PC_58A</t>
  </si>
  <si>
    <t>PC_58B</t>
  </si>
  <si>
    <t>PC_57A</t>
  </si>
  <si>
    <t>PC_57B</t>
  </si>
  <si>
    <t>PC_56A</t>
  </si>
  <si>
    <t>PC_56B</t>
  </si>
  <si>
    <t>PC_55A</t>
  </si>
  <si>
    <t>PC_55B</t>
  </si>
  <si>
    <t>PC_54A</t>
  </si>
  <si>
    <t>PC_54B</t>
  </si>
  <si>
    <t>PC_53A</t>
  </si>
  <si>
    <t>PC_53B</t>
  </si>
  <si>
    <t>PC_52A</t>
  </si>
  <si>
    <t>PC_52B</t>
  </si>
  <si>
    <t>PC_51A</t>
  </si>
  <si>
    <t>PC_51B</t>
  </si>
  <si>
    <t>PC_7B</t>
  </si>
  <si>
    <t>PC_7A</t>
  </si>
  <si>
    <t>PC_6A</t>
  </si>
  <si>
    <t>PC_6B</t>
  </si>
  <si>
    <t>PC_5A</t>
  </si>
  <si>
    <t>PC_5B</t>
  </si>
  <si>
    <t>PC_1A</t>
  </si>
  <si>
    <t>PC_1B</t>
  </si>
  <si>
    <t>PC_2A</t>
  </si>
  <si>
    <t>PC_2B</t>
  </si>
  <si>
    <t>PC_3A</t>
  </si>
  <si>
    <t>PC_3B</t>
  </si>
  <si>
    <t>FIELD BLANK_031418</t>
  </si>
  <si>
    <t>PC_4A</t>
  </si>
  <si>
    <t>PC_4B</t>
  </si>
  <si>
    <t>FIELD BLANK_031318</t>
  </si>
  <si>
    <t>FIELD BLANK_031518 AM</t>
  </si>
  <si>
    <t xml:space="preserve">FIELD BLANK_031518 PM </t>
  </si>
  <si>
    <t>FIELD BLANK_031418 PM</t>
  </si>
  <si>
    <t>TOTALS</t>
  </si>
  <si>
    <t>Sample_ID</t>
  </si>
  <si>
    <t>TOTAL # OF SAMPLES</t>
  </si>
  <si>
    <t>ND</t>
  </si>
  <si>
    <t>+</t>
  </si>
  <si>
    <t>Sample #</t>
  </si>
  <si>
    <t>No Template Control (qPCR Control)</t>
  </si>
  <si>
    <t>eDNA Extraction Control 3.15.18</t>
  </si>
  <si>
    <t>eDNA Extraction Control 3.26.18</t>
  </si>
  <si>
    <t>eDNAExtraction Control 3.27.18</t>
  </si>
  <si>
    <t>eDNA Extraction Control 4.10.18</t>
  </si>
  <si>
    <t>eDNA Extraction Control 4.26.18</t>
  </si>
  <si>
    <t>eDNA Extraction Control 5.04.18</t>
  </si>
  <si>
    <t>Positive Control</t>
  </si>
  <si>
    <t>Arroyo Chub</t>
  </si>
  <si>
    <t xml:space="preserve">YELLOW LEGGED FROG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</si>
</sst>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.00;\-###0.00"/>
  </numFmts>
  <fonts count="18">
    <font>
      <sz val="11"/>
      <color theme="1"/>
      <name val="Calibri"/>
      <family val="2"/>
      <scheme val="minor"/>
    </font>
    <font>
      <sz val="8.25"/>
      <name val="Microsoft Sans Serif"/>
      <family val="2"/>
    </font>
    <font>
      <sz val="12"/>
      <name val="Calibri Light"/>
      <family val="2"/>
    </font>
    <font>
      <sz val="12"/>
      <name val="Calibri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sz val="12"/>
      <name val="Arial"/>
      <family val="2"/>
    </font>
    <font>
      <sz val="12"/>
      <name val="Microsoft Sans Serif"/>
      <family val="2"/>
    </font>
    <font>
      <sz val="18"/>
      <color theme="1"/>
      <name val="Calibri"/>
      <family val="2"/>
      <scheme val="minor"/>
    </font>
    <font>
      <sz val="18"/>
      <color rgb="FF000000"/>
      <name val="Calibri"/>
      <family val="2"/>
    </font>
    <font>
      <sz val="18"/>
      <name val="Arial"/>
      <family val="2"/>
    </font>
    <font>
      <sz val="12"/>
      <name val="Calibri "/>
    </font>
    <font>
      <sz val="12"/>
      <color theme="1"/>
      <name val="Calibri "/>
    </font>
    <font>
      <b/>
      <sz val="12"/>
      <name val="Calibri "/>
    </font>
    <font>
      <sz val="12"/>
      <color rgb="FF000000"/>
      <name val="Calibri 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center"/>
    </xf>
    <xf numFmtId="164" fontId="1" fillId="0" borderId="0" xfId="0" applyNumberFormat="1" applyFont="1" applyFill="1" applyBorder="1" applyAlignment="1" applyProtection="1">
      <alignment vertical="center"/>
    </xf>
    <xf numFmtId="164" fontId="2" fillId="0" borderId="0" xfId="0" applyNumberFormat="1" applyFont="1" applyFill="1" applyBorder="1" applyAlignment="1" applyProtection="1">
      <alignment vertical="center"/>
    </xf>
    <xf numFmtId="164" fontId="4" fillId="0" borderId="0" xfId="0" applyNumberFormat="1" applyFont="1" applyFill="1" applyBorder="1" applyAlignment="1" applyProtection="1">
      <alignment vertical="center"/>
    </xf>
    <xf numFmtId="0" fontId="0" fillId="0" borderId="0" xfId="0" applyFill="1"/>
    <xf numFmtId="2" fontId="0" fillId="0" borderId="0" xfId="0" applyNumberFormat="1"/>
    <xf numFmtId="0" fontId="5" fillId="0" borderId="0" xfId="0" applyFont="1"/>
    <xf numFmtId="2" fontId="5" fillId="0" borderId="0" xfId="0" applyNumberFormat="1" applyFont="1"/>
    <xf numFmtId="0" fontId="5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NumberFormat="1" applyFont="1" applyAlignment="1">
      <alignment horizontal="center" vertical="center"/>
    </xf>
    <xf numFmtId="164" fontId="8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4" borderId="1" xfId="0" applyFont="1" applyFill="1" applyBorder="1" applyAlignment="1">
      <alignment horizontal="right"/>
    </xf>
    <xf numFmtId="0" fontId="11" fillId="4" borderId="1" xfId="0" applyFont="1" applyFill="1" applyBorder="1" applyAlignment="1">
      <alignment horizontal="right"/>
    </xf>
    <xf numFmtId="0" fontId="10" fillId="5" borderId="1" xfId="0" applyFont="1" applyFill="1" applyBorder="1" applyAlignment="1">
      <alignment horizontal="right"/>
    </xf>
    <xf numFmtId="0" fontId="11" fillId="5" borderId="1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 applyProtection="1">
      <alignment horizontal="center" vertical="center"/>
    </xf>
    <xf numFmtId="164" fontId="8" fillId="0" borderId="0" xfId="0" applyNumberFormat="1" applyFont="1" applyFill="1" applyBorder="1" applyAlignment="1" applyProtection="1">
      <alignment horizontal="center" vertical="center"/>
    </xf>
    <xf numFmtId="164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2" xfId="0" applyFont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2" fontId="8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 applyProtection="1">
      <alignment vertical="center"/>
    </xf>
    <xf numFmtId="164" fontId="12" fillId="0" borderId="0" xfId="0" applyNumberFormat="1" applyFont="1" applyFill="1" applyBorder="1" applyAlignment="1" applyProtection="1">
      <alignment vertical="center"/>
    </xf>
    <xf numFmtId="0" fontId="13" fillId="0" borderId="0" xfId="0" applyFont="1"/>
    <xf numFmtId="49" fontId="14" fillId="0" borderId="0" xfId="0" applyNumberFormat="1" applyFont="1" applyFill="1" applyBorder="1" applyAlignment="1" applyProtection="1">
      <alignment vertical="center"/>
    </xf>
    <xf numFmtId="164" fontId="14" fillId="0" borderId="0" xfId="0" applyNumberFormat="1" applyFont="1" applyFill="1" applyBorder="1" applyAlignment="1" applyProtection="1">
      <alignment vertical="center"/>
    </xf>
    <xf numFmtId="164" fontId="12" fillId="0" borderId="0" xfId="0" applyNumberFormat="1" applyFont="1" applyFill="1" applyBorder="1" applyAlignment="1" applyProtection="1">
      <alignment horizontal="center" vertical="center"/>
    </xf>
    <xf numFmtId="164" fontId="12" fillId="0" borderId="0" xfId="0" applyNumberFormat="1" applyFont="1" applyFill="1" applyBorder="1" applyAlignment="1" applyProtection="1">
      <alignment horizontal="center"/>
    </xf>
    <xf numFmtId="2" fontId="10" fillId="5" borderId="0" xfId="0" applyNumberFormat="1" applyFont="1" applyFill="1" applyBorder="1" applyAlignment="1">
      <alignment horizontal="right"/>
    </xf>
    <xf numFmtId="2" fontId="11" fillId="5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49" fontId="1" fillId="0" borderId="0" xfId="0" applyNumberFormat="1" applyFont="1" applyFill="1" applyBorder="1" applyAlignment="1" applyProtection="1">
      <alignment vertical="center"/>
    </xf>
    <xf numFmtId="2" fontId="12" fillId="0" borderId="0" xfId="0" applyNumberFormat="1" applyFont="1" applyFill="1" applyBorder="1" applyAlignment="1" applyProtection="1">
      <alignment horizontal="center" vertical="center"/>
    </xf>
    <xf numFmtId="2" fontId="15" fillId="0" borderId="0" xfId="0" applyNumberFormat="1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0" fillId="0" borderId="0" xfId="0" applyFont="1"/>
    <xf numFmtId="0" fontId="16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9" fillId="2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2" fontId="9" fillId="3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center" wrapText="1"/>
    </xf>
    <xf numFmtId="0" fontId="0" fillId="3" borderId="0" xfId="0" applyFont="1" applyFill="1" applyAlignment="1">
      <alignment horizontal="center"/>
    </xf>
    <xf numFmtId="2" fontId="0" fillId="3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215"/>
  <sheetViews>
    <sheetView tabSelected="1" zoomScale="91" zoomScaleNormal="91" workbookViewId="0">
      <pane xSplit="1" ySplit="2" topLeftCell="O3" activePane="bottomRight" state="frozen"/>
      <selection pane="topRight" activeCell="B1" sqref="B1"/>
      <selection pane="bottomLeft" activeCell="A3" sqref="A3"/>
      <selection pane="bottomRight" activeCell="A25" sqref="A25:XFD25"/>
    </sheetView>
  </sheetViews>
  <sheetFormatPr defaultRowHeight="14.4"/>
  <cols>
    <col min="1" max="1" width="25" customWidth="1"/>
    <col min="2" max="2" width="16.6640625" customWidth="1"/>
    <col min="3" max="3" width="15.5546875" customWidth="1"/>
    <col min="4" max="4" width="16.33203125" customWidth="1"/>
    <col min="5" max="5" width="16.6640625" customWidth="1"/>
    <col min="6" max="6" width="15.5546875" customWidth="1"/>
    <col min="7" max="7" width="14.109375" customWidth="1"/>
    <col min="8" max="8" width="15.109375" customWidth="1"/>
    <col min="9" max="9" width="16.109375" customWidth="1"/>
    <col min="10" max="10" width="16.33203125" customWidth="1"/>
    <col min="11" max="11" width="16.6640625" customWidth="1"/>
    <col min="12" max="12" width="16.33203125" customWidth="1"/>
    <col min="13" max="13" width="18.109375" customWidth="1"/>
    <col min="14" max="14" width="21.33203125" style="6" customWidth="1"/>
    <col min="15" max="15" width="18.88671875" style="6" customWidth="1"/>
    <col min="16" max="16" width="15.109375" style="6" customWidth="1"/>
    <col min="17" max="17" width="14.6640625" style="6" customWidth="1"/>
    <col min="18" max="18" width="21.6640625" customWidth="1"/>
    <col min="19" max="19" width="22.6640625" customWidth="1"/>
    <col min="20" max="20" width="25.88671875" style="1" customWidth="1"/>
    <col min="21" max="21" width="17.5546875" style="1" customWidth="1"/>
    <col min="22" max="22" width="28.109375" style="1" customWidth="1"/>
    <col min="23" max="23" width="37.88671875" customWidth="1"/>
  </cols>
  <sheetData>
    <row r="1" spans="1:26" ht="23.4">
      <c r="A1" s="15"/>
      <c r="B1" s="64" t="s">
        <v>7</v>
      </c>
      <c r="C1" s="64"/>
      <c r="D1" s="64"/>
      <c r="E1" s="64"/>
      <c r="F1" s="65" t="s">
        <v>8</v>
      </c>
      <c r="G1" s="65"/>
      <c r="H1" s="65"/>
      <c r="I1" s="65"/>
      <c r="J1" s="65" t="s">
        <v>9</v>
      </c>
      <c r="K1" s="65"/>
      <c r="L1" s="65"/>
      <c r="M1" s="65"/>
      <c r="N1" s="66" t="s">
        <v>10</v>
      </c>
      <c r="O1" s="66"/>
      <c r="P1" s="66"/>
      <c r="Q1" s="66"/>
      <c r="R1" s="16"/>
      <c r="S1" s="16"/>
      <c r="T1" s="16" t="s">
        <v>96</v>
      </c>
      <c r="U1" s="16" t="s">
        <v>11</v>
      </c>
      <c r="V1" s="16" t="s">
        <v>8</v>
      </c>
      <c r="W1" s="16" t="s">
        <v>9</v>
      </c>
      <c r="X1" s="7"/>
    </row>
    <row r="2" spans="1:26" ht="23.4">
      <c r="A2" s="17" t="s">
        <v>143</v>
      </c>
      <c r="B2" s="18" t="s">
        <v>0</v>
      </c>
      <c r="C2" s="18" t="s">
        <v>1</v>
      </c>
      <c r="D2" s="18" t="s">
        <v>2</v>
      </c>
      <c r="E2" s="19" t="s">
        <v>3</v>
      </c>
      <c r="F2" s="20" t="s">
        <v>0</v>
      </c>
      <c r="G2" s="20" t="s">
        <v>1</v>
      </c>
      <c r="H2" s="20" t="s">
        <v>2</v>
      </c>
      <c r="I2" s="21" t="s">
        <v>3</v>
      </c>
      <c r="J2" s="20" t="s">
        <v>0</v>
      </c>
      <c r="K2" s="20" t="s">
        <v>1</v>
      </c>
      <c r="L2" s="20" t="s">
        <v>2</v>
      </c>
      <c r="M2" s="21" t="s">
        <v>3</v>
      </c>
      <c r="N2" s="44" t="s">
        <v>0</v>
      </c>
      <c r="O2" s="44" t="s">
        <v>1</v>
      </c>
      <c r="P2" s="44" t="s">
        <v>2</v>
      </c>
      <c r="Q2" s="45" t="s">
        <v>3</v>
      </c>
      <c r="R2" s="17" t="s">
        <v>4</v>
      </c>
      <c r="S2" s="17" t="s">
        <v>5</v>
      </c>
      <c r="T2" s="22" t="s">
        <v>6</v>
      </c>
      <c r="U2" s="22" t="s">
        <v>12</v>
      </c>
      <c r="V2" s="23" t="s">
        <v>12</v>
      </c>
      <c r="W2" s="23" t="s">
        <v>12</v>
      </c>
      <c r="X2" s="7"/>
    </row>
    <row r="3" spans="1:26" ht="15.6">
      <c r="A3" s="46" t="s">
        <v>139</v>
      </c>
      <c r="B3" s="9">
        <v>0</v>
      </c>
      <c r="C3" s="9">
        <v>0</v>
      </c>
      <c r="D3" s="9">
        <v>0</v>
      </c>
      <c r="E3" s="27">
        <v>0</v>
      </c>
      <c r="F3" s="10">
        <v>0</v>
      </c>
      <c r="G3" s="10">
        <v>0</v>
      </c>
      <c r="H3" s="10">
        <v>0</v>
      </c>
      <c r="I3" s="27">
        <v>0</v>
      </c>
      <c r="J3" s="60">
        <v>0</v>
      </c>
      <c r="K3" s="60">
        <v>0</v>
      </c>
      <c r="L3" s="60">
        <v>0</v>
      </c>
      <c r="M3" s="27">
        <v>0</v>
      </c>
      <c r="N3" s="50">
        <v>0</v>
      </c>
      <c r="O3" s="50">
        <v>0</v>
      </c>
      <c r="P3" s="50">
        <v>0</v>
      </c>
      <c r="Q3" s="27">
        <v>0</v>
      </c>
      <c r="R3" s="9" t="s">
        <v>95</v>
      </c>
      <c r="S3" s="47">
        <v>43174</v>
      </c>
      <c r="T3" s="9">
        <v>0</v>
      </c>
      <c r="U3" s="9">
        <v>0</v>
      </c>
      <c r="V3" s="9">
        <v>0</v>
      </c>
      <c r="W3" s="10">
        <v>0</v>
      </c>
      <c r="X3" s="7"/>
      <c r="Y3" s="7"/>
      <c r="Z3" s="7"/>
    </row>
    <row r="4" spans="1:26" ht="15.6">
      <c r="A4" s="46" t="s">
        <v>129</v>
      </c>
      <c r="B4" s="9">
        <v>0</v>
      </c>
      <c r="C4" s="9">
        <v>0</v>
      </c>
      <c r="D4" s="9">
        <v>0</v>
      </c>
      <c r="E4" s="27">
        <v>0</v>
      </c>
      <c r="F4" s="10">
        <v>0</v>
      </c>
      <c r="G4" s="10">
        <v>0</v>
      </c>
      <c r="H4" s="10">
        <v>0</v>
      </c>
      <c r="I4" s="27">
        <v>0</v>
      </c>
      <c r="J4" s="60">
        <v>0</v>
      </c>
      <c r="K4" s="60">
        <v>0</v>
      </c>
      <c r="L4" s="60">
        <v>0</v>
      </c>
      <c r="M4" s="27">
        <v>0</v>
      </c>
      <c r="N4" s="50">
        <v>0</v>
      </c>
      <c r="O4" s="50">
        <v>0</v>
      </c>
      <c r="P4" s="50">
        <v>0</v>
      </c>
      <c r="Q4" s="27">
        <v>0</v>
      </c>
      <c r="R4" s="9" t="s">
        <v>95</v>
      </c>
      <c r="S4" s="47">
        <v>43174</v>
      </c>
      <c r="T4" s="9">
        <v>0</v>
      </c>
      <c r="U4" s="9">
        <v>0</v>
      </c>
      <c r="V4" s="9">
        <v>0</v>
      </c>
      <c r="W4" s="10">
        <v>0</v>
      </c>
      <c r="X4" s="7"/>
      <c r="Y4" s="7"/>
      <c r="Z4" s="7"/>
    </row>
    <row r="5" spans="1:26" ht="15.6">
      <c r="A5" s="46" t="s">
        <v>130</v>
      </c>
      <c r="B5" s="9">
        <v>0</v>
      </c>
      <c r="C5" s="9">
        <v>0</v>
      </c>
      <c r="D5" s="9">
        <v>0</v>
      </c>
      <c r="E5" s="27">
        <v>0</v>
      </c>
      <c r="F5" s="10">
        <v>0</v>
      </c>
      <c r="G5" s="10">
        <v>0</v>
      </c>
      <c r="H5" s="10">
        <v>0</v>
      </c>
      <c r="I5" s="27">
        <v>0</v>
      </c>
      <c r="J5" s="60">
        <v>0</v>
      </c>
      <c r="K5" s="60">
        <v>0</v>
      </c>
      <c r="L5" s="60">
        <v>0</v>
      </c>
      <c r="M5" s="27">
        <v>0</v>
      </c>
      <c r="N5" s="42">
        <v>31.580053220971799</v>
      </c>
      <c r="O5" s="42">
        <v>31.836401102990301</v>
      </c>
      <c r="P5" s="42">
        <v>32.054140373081403</v>
      </c>
      <c r="Q5" s="27">
        <v>31.823531565681169</v>
      </c>
      <c r="R5" s="9" t="s">
        <v>95</v>
      </c>
      <c r="S5" s="47">
        <v>43174</v>
      </c>
      <c r="T5" s="9">
        <v>1</v>
      </c>
      <c r="U5" s="9">
        <v>0</v>
      </c>
      <c r="V5" s="9">
        <v>0</v>
      </c>
      <c r="W5" s="10">
        <v>0</v>
      </c>
      <c r="X5" s="7"/>
      <c r="Y5" s="7"/>
      <c r="Z5" s="7"/>
    </row>
    <row r="6" spans="1:26" ht="15.6">
      <c r="A6" s="46" t="s">
        <v>131</v>
      </c>
      <c r="B6" s="9">
        <v>0</v>
      </c>
      <c r="C6" s="9">
        <v>0</v>
      </c>
      <c r="D6" s="9">
        <v>0</v>
      </c>
      <c r="E6" s="27">
        <v>0</v>
      </c>
      <c r="F6" s="10">
        <v>0</v>
      </c>
      <c r="G6" s="10">
        <v>0</v>
      </c>
      <c r="H6" s="10">
        <v>0</v>
      </c>
      <c r="I6" s="27">
        <v>0</v>
      </c>
      <c r="J6" s="60">
        <v>0</v>
      </c>
      <c r="K6" s="60">
        <v>0</v>
      </c>
      <c r="L6" s="60">
        <v>0</v>
      </c>
      <c r="M6" s="27">
        <v>0</v>
      </c>
      <c r="N6" s="42">
        <v>30.8062951126496</v>
      </c>
      <c r="O6" s="42">
        <v>30.951207505025199</v>
      </c>
      <c r="P6" s="42">
        <v>31.199004339930902</v>
      </c>
      <c r="Q6" s="27">
        <v>30.985502319201903</v>
      </c>
      <c r="R6" s="9" t="s">
        <v>95</v>
      </c>
      <c r="S6" s="47">
        <v>43174</v>
      </c>
      <c r="T6" s="9">
        <v>1</v>
      </c>
      <c r="U6" s="9">
        <v>0</v>
      </c>
      <c r="V6" s="9">
        <v>0</v>
      </c>
      <c r="W6" s="10">
        <v>0</v>
      </c>
      <c r="X6" s="7"/>
      <c r="Y6" s="7"/>
      <c r="Z6" s="7"/>
    </row>
    <row r="7" spans="1:26" ht="15.6">
      <c r="A7" s="46" t="s">
        <v>132</v>
      </c>
      <c r="B7" s="9">
        <v>0</v>
      </c>
      <c r="C7" s="9">
        <v>0</v>
      </c>
      <c r="D7" s="9">
        <v>0</v>
      </c>
      <c r="E7" s="27">
        <v>0</v>
      </c>
      <c r="F7" s="10">
        <v>0</v>
      </c>
      <c r="G7" s="10">
        <v>0</v>
      </c>
      <c r="H7" s="10">
        <v>0</v>
      </c>
      <c r="I7" s="27">
        <v>0</v>
      </c>
      <c r="J7" s="60">
        <v>0</v>
      </c>
      <c r="K7" s="60">
        <v>0</v>
      </c>
      <c r="L7" s="60">
        <v>0</v>
      </c>
      <c r="M7" s="27">
        <v>0</v>
      </c>
      <c r="N7" s="42">
        <v>33.517596323092498</v>
      </c>
      <c r="O7" s="42">
        <v>33.605785317579397</v>
      </c>
      <c r="P7" s="42">
        <v>34.028201692609898</v>
      </c>
      <c r="Q7" s="27">
        <v>33.717194444427264</v>
      </c>
      <c r="R7" s="9" t="s">
        <v>95</v>
      </c>
      <c r="S7" s="47">
        <v>43174</v>
      </c>
      <c r="T7" s="9">
        <v>1</v>
      </c>
      <c r="U7" s="9">
        <v>0</v>
      </c>
      <c r="V7" s="9">
        <v>0</v>
      </c>
      <c r="W7" s="10">
        <v>0</v>
      </c>
      <c r="X7" s="7"/>
      <c r="Y7" s="7"/>
      <c r="Z7" s="7"/>
    </row>
    <row r="8" spans="1:26" ht="15.6">
      <c r="A8" s="46" t="s">
        <v>133</v>
      </c>
      <c r="B8" s="9">
        <v>0</v>
      </c>
      <c r="C8" s="9">
        <v>0</v>
      </c>
      <c r="D8" s="9">
        <v>0</v>
      </c>
      <c r="E8" s="27">
        <v>0</v>
      </c>
      <c r="F8" s="10">
        <v>0</v>
      </c>
      <c r="G8" s="10">
        <v>0</v>
      </c>
      <c r="H8" s="10">
        <v>0</v>
      </c>
      <c r="I8" s="27">
        <v>0</v>
      </c>
      <c r="J8" s="60">
        <v>0</v>
      </c>
      <c r="K8" s="60">
        <v>0</v>
      </c>
      <c r="L8" s="60">
        <v>0</v>
      </c>
      <c r="M8" s="27">
        <v>0</v>
      </c>
      <c r="N8" s="42">
        <v>31.246670011571599</v>
      </c>
      <c r="O8" s="42">
        <v>31.305794133670702</v>
      </c>
      <c r="P8" s="42">
        <v>31.543900672804501</v>
      </c>
      <c r="Q8" s="27">
        <v>31.365454939348933</v>
      </c>
      <c r="R8" s="9" t="s">
        <v>95</v>
      </c>
      <c r="S8" s="47">
        <v>43174</v>
      </c>
      <c r="T8" s="9">
        <v>1</v>
      </c>
      <c r="U8" s="9">
        <v>0</v>
      </c>
      <c r="V8" s="9">
        <v>0</v>
      </c>
      <c r="W8" s="10">
        <v>0</v>
      </c>
      <c r="X8" s="7"/>
    </row>
    <row r="9" spans="1:26" ht="15.6">
      <c r="A9" s="46" t="s">
        <v>134</v>
      </c>
      <c r="B9" s="9">
        <v>0</v>
      </c>
      <c r="C9" s="9">
        <v>0</v>
      </c>
      <c r="D9" s="9">
        <v>0</v>
      </c>
      <c r="E9" s="27">
        <v>0</v>
      </c>
      <c r="F9" s="10">
        <v>0</v>
      </c>
      <c r="G9" s="10">
        <v>0</v>
      </c>
      <c r="H9" s="10">
        <v>0</v>
      </c>
      <c r="I9" s="27">
        <v>0</v>
      </c>
      <c r="J9" s="60">
        <v>0</v>
      </c>
      <c r="K9" s="60">
        <v>0</v>
      </c>
      <c r="L9" s="60">
        <v>0</v>
      </c>
      <c r="M9" s="27">
        <v>0</v>
      </c>
      <c r="N9" s="42">
        <v>32.129106657954402</v>
      </c>
      <c r="O9" s="42">
        <v>32.185174227226398</v>
      </c>
      <c r="P9" s="42">
        <v>32.391810042498797</v>
      </c>
      <c r="Q9" s="27">
        <v>32.235363642559868</v>
      </c>
      <c r="R9" s="9" t="s">
        <v>95</v>
      </c>
      <c r="S9" s="28">
        <v>43173</v>
      </c>
      <c r="T9" s="9">
        <v>1</v>
      </c>
      <c r="U9" s="9">
        <v>0</v>
      </c>
      <c r="V9" s="9">
        <v>0</v>
      </c>
      <c r="W9" s="10">
        <v>0</v>
      </c>
      <c r="X9" s="7"/>
    </row>
    <row r="10" spans="1:26" ht="15.6">
      <c r="A10" s="46" t="s">
        <v>140</v>
      </c>
      <c r="B10" s="9">
        <v>0</v>
      </c>
      <c r="C10" s="9">
        <v>0</v>
      </c>
      <c r="D10" s="9">
        <v>0</v>
      </c>
      <c r="E10" s="27">
        <v>0</v>
      </c>
      <c r="F10" s="10">
        <v>0</v>
      </c>
      <c r="G10" s="10">
        <v>0</v>
      </c>
      <c r="H10" s="10">
        <v>0</v>
      </c>
      <c r="I10" s="27">
        <v>0</v>
      </c>
      <c r="J10" s="60">
        <v>0</v>
      </c>
      <c r="K10" s="60">
        <v>0</v>
      </c>
      <c r="L10" s="60">
        <v>0</v>
      </c>
      <c r="M10" s="27">
        <v>0</v>
      </c>
      <c r="N10" s="50">
        <v>0</v>
      </c>
      <c r="O10" s="50">
        <v>0</v>
      </c>
      <c r="P10" s="50">
        <v>0</v>
      </c>
      <c r="Q10" s="27">
        <v>0</v>
      </c>
      <c r="R10" s="9" t="s">
        <v>95</v>
      </c>
      <c r="S10" s="28">
        <v>43173</v>
      </c>
      <c r="T10" s="9">
        <v>0</v>
      </c>
      <c r="U10" s="9">
        <v>0</v>
      </c>
      <c r="V10" s="9">
        <v>0</v>
      </c>
      <c r="W10" s="10">
        <v>0</v>
      </c>
      <c r="X10" s="7"/>
    </row>
    <row r="11" spans="1:26" ht="15.6">
      <c r="A11" s="46" t="s">
        <v>141</v>
      </c>
      <c r="B11" s="9">
        <v>0</v>
      </c>
      <c r="C11" s="9">
        <v>0</v>
      </c>
      <c r="D11" s="9">
        <v>0</v>
      </c>
      <c r="E11" s="27">
        <v>0</v>
      </c>
      <c r="F11" s="10">
        <v>0</v>
      </c>
      <c r="G11" s="10">
        <v>0</v>
      </c>
      <c r="H11" s="10">
        <v>0</v>
      </c>
      <c r="I11" s="27">
        <v>0</v>
      </c>
      <c r="J11" s="60">
        <v>0</v>
      </c>
      <c r="K11" s="60">
        <v>0</v>
      </c>
      <c r="L11" s="60">
        <v>0</v>
      </c>
      <c r="M11" s="27">
        <v>0</v>
      </c>
      <c r="N11" s="50">
        <v>0</v>
      </c>
      <c r="O11" s="50">
        <v>0</v>
      </c>
      <c r="P11" s="50">
        <v>0</v>
      </c>
      <c r="Q11" s="27">
        <v>0</v>
      </c>
      <c r="R11" s="9" t="s">
        <v>95</v>
      </c>
      <c r="S11" s="28">
        <v>43173</v>
      </c>
      <c r="T11" s="9">
        <v>0</v>
      </c>
      <c r="U11" s="9">
        <v>0</v>
      </c>
      <c r="V11" s="9">
        <v>0</v>
      </c>
      <c r="W11" s="10">
        <v>0</v>
      </c>
      <c r="X11" s="7"/>
    </row>
    <row r="12" spans="1:26" ht="15.6">
      <c r="A12" s="46" t="s">
        <v>136</v>
      </c>
      <c r="B12" s="9">
        <v>0</v>
      </c>
      <c r="C12" s="9">
        <v>0</v>
      </c>
      <c r="D12" s="9">
        <v>0</v>
      </c>
      <c r="E12" s="27">
        <v>0</v>
      </c>
      <c r="F12" s="10">
        <v>0</v>
      </c>
      <c r="G12" s="10">
        <v>0</v>
      </c>
      <c r="H12" s="10">
        <v>0</v>
      </c>
      <c r="I12" s="27">
        <v>0</v>
      </c>
      <c r="J12" s="60">
        <v>0</v>
      </c>
      <c r="K12" s="60">
        <v>0</v>
      </c>
      <c r="L12" s="60">
        <v>0</v>
      </c>
      <c r="M12" s="27">
        <v>0</v>
      </c>
      <c r="N12" s="42">
        <v>32.912982372085303</v>
      </c>
      <c r="O12" s="42">
        <v>33.074922944274498</v>
      </c>
      <c r="P12" s="42">
        <v>33.310068757502798</v>
      </c>
      <c r="Q12" s="27">
        <v>33.099324691287535</v>
      </c>
      <c r="R12" s="9" t="s">
        <v>95</v>
      </c>
      <c r="S12" s="28">
        <v>43173</v>
      </c>
      <c r="T12" s="9">
        <v>1</v>
      </c>
      <c r="U12" s="9">
        <v>0</v>
      </c>
      <c r="V12" s="9">
        <v>0</v>
      </c>
      <c r="W12" s="10">
        <v>0</v>
      </c>
      <c r="X12" s="7"/>
    </row>
    <row r="13" spans="1:26" ht="15.6">
      <c r="A13" s="46" t="s">
        <v>137</v>
      </c>
      <c r="B13" s="9">
        <v>0</v>
      </c>
      <c r="C13" s="9">
        <v>0</v>
      </c>
      <c r="D13" s="9">
        <v>0</v>
      </c>
      <c r="E13" s="27">
        <v>0</v>
      </c>
      <c r="F13" s="10">
        <v>0</v>
      </c>
      <c r="G13" s="10">
        <v>0</v>
      </c>
      <c r="H13" s="10">
        <v>0</v>
      </c>
      <c r="I13" s="27">
        <v>0</v>
      </c>
      <c r="J13" s="60">
        <v>0</v>
      </c>
      <c r="K13" s="60">
        <v>0</v>
      </c>
      <c r="L13" s="60">
        <v>0</v>
      </c>
      <c r="M13" s="27">
        <v>0</v>
      </c>
      <c r="N13" s="42">
        <v>33.294119285419796</v>
      </c>
      <c r="O13" s="42">
        <v>33.334490950122301</v>
      </c>
      <c r="P13" s="42">
        <v>33.6317071516021</v>
      </c>
      <c r="Q13" s="27">
        <v>33.420105795714733</v>
      </c>
      <c r="R13" s="9" t="s">
        <v>95</v>
      </c>
      <c r="S13" s="28">
        <v>43173</v>
      </c>
      <c r="T13" s="9">
        <v>1</v>
      </c>
      <c r="U13" s="9">
        <v>0</v>
      </c>
      <c r="V13" s="9">
        <v>0</v>
      </c>
      <c r="W13" s="10">
        <v>0</v>
      </c>
      <c r="X13" s="7"/>
    </row>
    <row r="14" spans="1:26" ht="15.6">
      <c r="A14" s="11" t="s">
        <v>127</v>
      </c>
      <c r="B14" s="9">
        <v>0</v>
      </c>
      <c r="C14" s="9">
        <v>0</v>
      </c>
      <c r="D14" s="9">
        <v>0</v>
      </c>
      <c r="E14" s="27">
        <v>0</v>
      </c>
      <c r="F14" s="10">
        <v>0</v>
      </c>
      <c r="G14" s="10">
        <v>0</v>
      </c>
      <c r="H14" s="10">
        <v>0</v>
      </c>
      <c r="I14" s="27">
        <v>0</v>
      </c>
      <c r="J14" s="9">
        <v>0</v>
      </c>
      <c r="K14" s="9">
        <v>0</v>
      </c>
      <c r="L14" s="9">
        <v>0</v>
      </c>
      <c r="M14" s="27">
        <v>0</v>
      </c>
      <c r="N14" s="49">
        <v>32.904347984814201</v>
      </c>
      <c r="O14" s="49">
        <v>32.381528694210999</v>
      </c>
      <c r="P14" s="49">
        <v>33.2940220818273</v>
      </c>
      <c r="Q14" s="27">
        <v>32.8599662536175</v>
      </c>
      <c r="R14" s="9" t="s">
        <v>95</v>
      </c>
      <c r="S14" s="28">
        <v>43173</v>
      </c>
      <c r="T14" s="9">
        <v>1</v>
      </c>
      <c r="U14" s="9">
        <v>0</v>
      </c>
      <c r="V14" s="9">
        <v>0</v>
      </c>
      <c r="W14" s="10">
        <v>0</v>
      </c>
      <c r="X14" s="7"/>
    </row>
    <row r="15" spans="1:26" ht="15.6">
      <c r="A15" s="11" t="s">
        <v>128</v>
      </c>
      <c r="B15" s="9">
        <v>0</v>
      </c>
      <c r="C15" s="9">
        <v>0</v>
      </c>
      <c r="D15" s="9">
        <v>0</v>
      </c>
      <c r="E15" s="27">
        <v>0</v>
      </c>
      <c r="F15" s="10">
        <v>0</v>
      </c>
      <c r="G15" s="10">
        <v>0</v>
      </c>
      <c r="H15" s="10">
        <v>0</v>
      </c>
      <c r="I15" s="27">
        <v>0</v>
      </c>
      <c r="J15" s="9">
        <v>0</v>
      </c>
      <c r="K15" s="9">
        <v>0</v>
      </c>
      <c r="L15" s="9">
        <v>0</v>
      </c>
      <c r="M15" s="27">
        <v>0</v>
      </c>
      <c r="N15" s="24">
        <v>33.059038885208302</v>
      </c>
      <c r="O15" s="24">
        <v>33.015764144845299</v>
      </c>
      <c r="P15" s="24">
        <v>32.920635785791099</v>
      </c>
      <c r="Q15" s="27">
        <v>32.998479605281567</v>
      </c>
      <c r="R15" s="9" t="s">
        <v>95</v>
      </c>
      <c r="S15" s="28">
        <v>43173</v>
      </c>
      <c r="T15" s="9">
        <v>1</v>
      </c>
      <c r="U15" s="9">
        <v>0</v>
      </c>
      <c r="V15" s="9">
        <v>0</v>
      </c>
      <c r="W15" s="10">
        <v>0</v>
      </c>
      <c r="X15" s="7"/>
    </row>
    <row r="16" spans="1:26" ht="15.6">
      <c r="A16" s="11" t="s">
        <v>125</v>
      </c>
      <c r="B16" s="9">
        <v>0</v>
      </c>
      <c r="C16" s="9">
        <v>0</v>
      </c>
      <c r="D16" s="9">
        <v>0</v>
      </c>
      <c r="E16" s="27">
        <v>0</v>
      </c>
      <c r="F16" s="10">
        <v>0</v>
      </c>
      <c r="G16" s="10">
        <v>0</v>
      </c>
      <c r="H16" s="10">
        <v>0</v>
      </c>
      <c r="I16" s="27">
        <v>0</v>
      </c>
      <c r="J16" s="9">
        <v>0</v>
      </c>
      <c r="K16" s="9">
        <v>0</v>
      </c>
      <c r="L16" s="9">
        <v>0</v>
      </c>
      <c r="M16" s="27">
        <v>0</v>
      </c>
      <c r="N16" s="24">
        <v>31.662331780608898</v>
      </c>
      <c r="O16" s="24">
        <v>31.738758504945999</v>
      </c>
      <c r="P16" s="24">
        <v>31.8854191831728</v>
      </c>
      <c r="Q16" s="27">
        <v>31.762169822909232</v>
      </c>
      <c r="R16" s="9" t="s">
        <v>95</v>
      </c>
      <c r="S16" s="28">
        <v>43173</v>
      </c>
      <c r="T16" s="9">
        <v>1</v>
      </c>
      <c r="U16" s="9">
        <v>0</v>
      </c>
      <c r="V16" s="9">
        <v>0</v>
      </c>
      <c r="W16" s="10">
        <v>0</v>
      </c>
      <c r="X16" s="7"/>
    </row>
    <row r="17" spans="1:24" ht="15.6">
      <c r="A17" s="11" t="s">
        <v>126</v>
      </c>
      <c r="B17" s="9">
        <v>0</v>
      </c>
      <c r="C17" s="9">
        <v>0</v>
      </c>
      <c r="D17" s="9">
        <v>0</v>
      </c>
      <c r="E17" s="27">
        <v>0</v>
      </c>
      <c r="F17" s="10">
        <v>0</v>
      </c>
      <c r="G17" s="10">
        <v>0</v>
      </c>
      <c r="H17" s="10">
        <v>0</v>
      </c>
      <c r="I17" s="27">
        <v>0</v>
      </c>
      <c r="J17" s="9">
        <v>0</v>
      </c>
      <c r="K17" s="9">
        <v>0</v>
      </c>
      <c r="L17" s="9">
        <v>0</v>
      </c>
      <c r="M17" s="27">
        <v>0</v>
      </c>
      <c r="N17" s="24">
        <v>31.3195787601503</v>
      </c>
      <c r="O17" s="24">
        <v>31.958175371041801</v>
      </c>
      <c r="P17" s="24">
        <v>31.9331964394644</v>
      </c>
      <c r="Q17" s="27">
        <v>31.736983523552166</v>
      </c>
      <c r="R17" s="9" t="s">
        <v>95</v>
      </c>
      <c r="S17" s="28">
        <v>43173</v>
      </c>
      <c r="T17" s="9">
        <v>1</v>
      </c>
      <c r="U17" s="9">
        <v>0</v>
      </c>
      <c r="V17" s="9">
        <v>0</v>
      </c>
      <c r="W17" s="10">
        <v>0</v>
      </c>
      <c r="X17" s="7"/>
    </row>
    <row r="18" spans="1:24" ht="18.75" customHeight="1">
      <c r="A18" s="11" t="s">
        <v>124</v>
      </c>
      <c r="B18" s="9">
        <v>0</v>
      </c>
      <c r="C18" s="9">
        <v>0</v>
      </c>
      <c r="D18" s="9">
        <v>0</v>
      </c>
      <c r="E18" s="27">
        <v>0</v>
      </c>
      <c r="F18" s="43">
        <v>35.052812993333603</v>
      </c>
      <c r="G18" s="43">
        <v>35.236362092246203</v>
      </c>
      <c r="H18" s="43">
        <v>34.571742212384301</v>
      </c>
      <c r="I18" s="27">
        <v>34.953639099321371</v>
      </c>
      <c r="J18" s="9">
        <v>0</v>
      </c>
      <c r="K18" s="9">
        <v>0</v>
      </c>
      <c r="L18" s="9">
        <v>0</v>
      </c>
      <c r="M18" s="27">
        <v>0</v>
      </c>
      <c r="N18" s="24">
        <v>33.439047702902201</v>
      </c>
      <c r="O18" s="24">
        <v>33.1327623086964</v>
      </c>
      <c r="P18" s="24">
        <v>32.785986029619998</v>
      </c>
      <c r="Q18" s="27">
        <v>33.119265347072862</v>
      </c>
      <c r="R18" s="9" t="s">
        <v>95</v>
      </c>
      <c r="S18" s="28">
        <v>43173</v>
      </c>
      <c r="T18" s="9">
        <v>1</v>
      </c>
      <c r="U18" s="9">
        <v>0</v>
      </c>
      <c r="V18" s="9">
        <v>1</v>
      </c>
      <c r="W18" s="10">
        <v>0</v>
      </c>
      <c r="X18" s="7"/>
    </row>
    <row r="19" spans="1:24" ht="15.6">
      <c r="A19" s="11" t="s">
        <v>123</v>
      </c>
      <c r="B19" s="9">
        <v>0</v>
      </c>
      <c r="C19" s="9">
        <v>0</v>
      </c>
      <c r="D19" s="9">
        <v>0</v>
      </c>
      <c r="E19" s="27">
        <v>0</v>
      </c>
      <c r="F19" s="43">
        <v>35.164572842183603</v>
      </c>
      <c r="G19" s="43">
        <v>34.963367882626997</v>
      </c>
      <c r="H19" s="43">
        <v>35.040541862577399</v>
      </c>
      <c r="I19" s="27">
        <v>35.056160862462669</v>
      </c>
      <c r="J19" s="9">
        <v>0</v>
      </c>
      <c r="K19" s="9">
        <v>0</v>
      </c>
      <c r="L19" s="9">
        <v>0</v>
      </c>
      <c r="M19" s="27">
        <v>0</v>
      </c>
      <c r="N19" s="24">
        <v>33.4464709496241</v>
      </c>
      <c r="O19" s="24">
        <v>33.419246526744303</v>
      </c>
      <c r="P19" s="24">
        <v>33.17813976163</v>
      </c>
      <c r="Q19" s="27">
        <v>33.347952412666132</v>
      </c>
      <c r="R19" s="9" t="s">
        <v>95</v>
      </c>
      <c r="S19" s="28">
        <v>43173</v>
      </c>
      <c r="T19" s="9">
        <v>1</v>
      </c>
      <c r="U19" s="9">
        <v>0</v>
      </c>
      <c r="V19" s="9">
        <v>1</v>
      </c>
      <c r="W19" s="10">
        <v>0</v>
      </c>
      <c r="X19" s="7"/>
    </row>
    <row r="20" spans="1:24" ht="15.6">
      <c r="A20" s="12" t="s">
        <v>68</v>
      </c>
      <c r="B20" s="9">
        <v>0</v>
      </c>
      <c r="C20" s="9">
        <v>0</v>
      </c>
      <c r="D20" s="9">
        <v>0</v>
      </c>
      <c r="E20" s="27">
        <v>0</v>
      </c>
      <c r="F20" s="25">
        <v>35.883371594330598</v>
      </c>
      <c r="G20" s="25">
        <v>35.464633782676401</v>
      </c>
      <c r="H20" s="25">
        <v>35.467271409826097</v>
      </c>
      <c r="I20" s="27">
        <v>35.605092262277701</v>
      </c>
      <c r="J20" s="9">
        <v>0</v>
      </c>
      <c r="K20" s="9">
        <v>0</v>
      </c>
      <c r="L20" s="9">
        <v>0</v>
      </c>
      <c r="M20" s="27">
        <v>0</v>
      </c>
      <c r="N20" s="30">
        <v>32.25</v>
      </c>
      <c r="O20" s="30">
        <v>32.99</v>
      </c>
      <c r="P20" s="30">
        <v>32.659999999999997</v>
      </c>
      <c r="Q20" s="27">
        <v>32.633333333333333</v>
      </c>
      <c r="R20" s="9" t="s">
        <v>95</v>
      </c>
      <c r="S20" s="28">
        <v>43209</v>
      </c>
      <c r="T20" s="9">
        <v>1</v>
      </c>
      <c r="U20" s="9">
        <v>0</v>
      </c>
      <c r="V20" s="9">
        <v>1</v>
      </c>
      <c r="W20" s="10">
        <v>0</v>
      </c>
      <c r="X20" s="7"/>
    </row>
    <row r="21" spans="1:24" ht="15.6">
      <c r="A21" s="12" t="s">
        <v>69</v>
      </c>
      <c r="B21" s="9">
        <v>0</v>
      </c>
      <c r="C21" s="9">
        <v>0</v>
      </c>
      <c r="D21" s="9">
        <v>0</v>
      </c>
      <c r="E21" s="27">
        <v>0</v>
      </c>
      <c r="F21" s="25">
        <v>35.795378150764797</v>
      </c>
      <c r="G21" s="25">
        <v>35.927718581153798</v>
      </c>
      <c r="H21" s="25">
        <v>35.573263094149397</v>
      </c>
      <c r="I21" s="27">
        <v>35.765453275355995</v>
      </c>
      <c r="J21" s="9">
        <v>0</v>
      </c>
      <c r="K21" s="9">
        <v>0</v>
      </c>
      <c r="L21" s="9">
        <v>0</v>
      </c>
      <c r="M21" s="27">
        <v>0</v>
      </c>
      <c r="N21" s="30">
        <v>32.909999999999997</v>
      </c>
      <c r="O21" s="30">
        <v>32.92</v>
      </c>
      <c r="P21" s="30">
        <v>33.21</v>
      </c>
      <c r="Q21" s="27">
        <v>33.013333333333328</v>
      </c>
      <c r="R21" s="9" t="s">
        <v>95</v>
      </c>
      <c r="S21" s="28">
        <v>43209</v>
      </c>
      <c r="T21" s="9">
        <v>1</v>
      </c>
      <c r="U21" s="9">
        <v>0</v>
      </c>
      <c r="V21" s="9">
        <v>1</v>
      </c>
      <c r="W21" s="10">
        <v>0</v>
      </c>
      <c r="X21" s="7"/>
    </row>
    <row r="22" spans="1:24" ht="15.6">
      <c r="A22" s="12" t="s">
        <v>70</v>
      </c>
      <c r="B22" s="9">
        <v>0</v>
      </c>
      <c r="C22" s="9">
        <v>0</v>
      </c>
      <c r="D22" s="9">
        <v>0</v>
      </c>
      <c r="E22" s="27">
        <v>0</v>
      </c>
      <c r="F22" s="25">
        <v>34.348368003232899</v>
      </c>
      <c r="G22" s="25">
        <v>34.776148766485903</v>
      </c>
      <c r="H22" s="25">
        <v>34.4235754827452</v>
      </c>
      <c r="I22" s="27">
        <v>34.516030750821336</v>
      </c>
      <c r="J22" s="9">
        <v>0</v>
      </c>
      <c r="K22" s="9">
        <v>0</v>
      </c>
      <c r="L22" s="9">
        <v>0</v>
      </c>
      <c r="M22" s="27">
        <v>0</v>
      </c>
      <c r="N22" s="30">
        <v>32.21</v>
      </c>
      <c r="O22" s="30">
        <v>31.83</v>
      </c>
      <c r="P22" s="30">
        <v>32.07</v>
      </c>
      <c r="Q22" s="27">
        <v>32.036666666666662</v>
      </c>
      <c r="R22" s="9" t="s">
        <v>95</v>
      </c>
      <c r="S22" s="28">
        <v>43209</v>
      </c>
      <c r="T22" s="9">
        <v>1</v>
      </c>
      <c r="U22" s="9">
        <v>0</v>
      </c>
      <c r="V22" s="9">
        <v>1</v>
      </c>
      <c r="W22" s="10">
        <v>0</v>
      </c>
      <c r="X22" s="7"/>
    </row>
    <row r="23" spans="1:24" ht="15.6">
      <c r="A23" s="12" t="s">
        <v>71</v>
      </c>
      <c r="B23" s="9">
        <v>0</v>
      </c>
      <c r="C23" s="9">
        <v>0</v>
      </c>
      <c r="D23" s="29">
        <v>37.630000000000003</v>
      </c>
      <c r="E23" s="27">
        <v>37.630000000000003</v>
      </c>
      <c r="F23" s="25">
        <v>34.803704886572298</v>
      </c>
      <c r="G23" s="25">
        <v>35.354517234408803</v>
      </c>
      <c r="H23" s="25">
        <v>35.004133233350899</v>
      </c>
      <c r="I23" s="27">
        <v>35.054118451443998</v>
      </c>
      <c r="J23" s="9">
        <v>0</v>
      </c>
      <c r="K23" s="9">
        <v>0</v>
      </c>
      <c r="L23" s="9">
        <v>0</v>
      </c>
      <c r="M23" s="27">
        <v>0</v>
      </c>
      <c r="N23" s="30">
        <v>31.7</v>
      </c>
      <c r="O23" s="30">
        <v>31.53</v>
      </c>
      <c r="P23" s="30">
        <v>31.22</v>
      </c>
      <c r="Q23" s="27">
        <v>31.483333333333334</v>
      </c>
      <c r="R23" s="9" t="s">
        <v>95</v>
      </c>
      <c r="S23" s="28">
        <v>43209</v>
      </c>
      <c r="T23" s="9">
        <v>1</v>
      </c>
      <c r="U23" s="9">
        <v>1</v>
      </c>
      <c r="V23" s="9">
        <v>1</v>
      </c>
      <c r="W23" s="10">
        <v>0</v>
      </c>
      <c r="X23" s="7"/>
    </row>
    <row r="24" spans="1:24" ht="15.6">
      <c r="A24" s="12" t="s">
        <v>102</v>
      </c>
      <c r="B24" s="9">
        <v>0</v>
      </c>
      <c r="C24" s="9">
        <v>0</v>
      </c>
      <c r="D24" s="9">
        <v>0</v>
      </c>
      <c r="E24" s="27">
        <v>0</v>
      </c>
      <c r="F24" s="25">
        <v>0</v>
      </c>
      <c r="G24" s="25">
        <v>0</v>
      </c>
      <c r="H24" s="25">
        <v>0</v>
      </c>
      <c r="I24" s="27">
        <v>0</v>
      </c>
      <c r="J24" s="9">
        <v>0</v>
      </c>
      <c r="K24" s="9">
        <v>0</v>
      </c>
      <c r="L24" s="9">
        <v>0</v>
      </c>
      <c r="M24" s="27">
        <v>0</v>
      </c>
      <c r="N24" s="30">
        <v>0</v>
      </c>
      <c r="O24" s="30">
        <v>0</v>
      </c>
      <c r="P24" s="30">
        <v>0</v>
      </c>
      <c r="Q24" s="27">
        <v>0</v>
      </c>
      <c r="R24" s="9" t="s">
        <v>95</v>
      </c>
      <c r="S24" s="28">
        <v>43209</v>
      </c>
      <c r="T24" s="9">
        <v>0</v>
      </c>
      <c r="U24" s="9">
        <v>0</v>
      </c>
      <c r="V24" s="9">
        <v>0</v>
      </c>
      <c r="W24" s="10">
        <v>0</v>
      </c>
      <c r="X24" s="7"/>
    </row>
    <row r="25" spans="1:24" ht="15.6">
      <c r="A25" s="12" t="s">
        <v>72</v>
      </c>
      <c r="B25" s="9">
        <v>0</v>
      </c>
      <c r="C25" s="29">
        <v>37.57</v>
      </c>
      <c r="D25" s="9">
        <v>0</v>
      </c>
      <c r="E25" s="27">
        <v>37.57</v>
      </c>
      <c r="F25" s="25">
        <v>35.400193875424002</v>
      </c>
      <c r="G25" s="25">
        <v>35.115698814910203</v>
      </c>
      <c r="H25" s="25">
        <v>35.202949717408799</v>
      </c>
      <c r="I25" s="27">
        <v>35.23961413591433</v>
      </c>
      <c r="J25" s="9">
        <v>0</v>
      </c>
      <c r="K25" s="9">
        <v>0</v>
      </c>
      <c r="L25" s="9">
        <v>0</v>
      </c>
      <c r="M25" s="27">
        <v>0</v>
      </c>
      <c r="N25" s="30">
        <v>33.71</v>
      </c>
      <c r="O25" s="30">
        <v>34.75</v>
      </c>
      <c r="P25" s="30">
        <v>33.85</v>
      </c>
      <c r="Q25" s="27">
        <v>34.103333333333332</v>
      </c>
      <c r="R25" s="9" t="s">
        <v>95</v>
      </c>
      <c r="S25" s="28">
        <v>43209</v>
      </c>
      <c r="T25" s="9">
        <v>1</v>
      </c>
      <c r="U25" s="9">
        <v>1</v>
      </c>
      <c r="V25" s="9">
        <v>1</v>
      </c>
      <c r="W25" s="10">
        <v>0</v>
      </c>
      <c r="X25" s="7"/>
    </row>
    <row r="26" spans="1:24" ht="15.6">
      <c r="A26" s="12" t="s">
        <v>73</v>
      </c>
      <c r="B26" s="9">
        <v>0</v>
      </c>
      <c r="C26" s="9">
        <v>0</v>
      </c>
      <c r="D26" s="9">
        <v>0</v>
      </c>
      <c r="E26" s="27">
        <v>0</v>
      </c>
      <c r="F26" s="25">
        <v>34.655425078712199</v>
      </c>
      <c r="G26" s="25">
        <v>35.035417542807203</v>
      </c>
      <c r="H26" s="25">
        <v>34.367827658922501</v>
      </c>
      <c r="I26" s="27">
        <v>34.686223426813967</v>
      </c>
      <c r="J26" s="9">
        <v>0</v>
      </c>
      <c r="K26" s="9">
        <v>0</v>
      </c>
      <c r="L26" s="9">
        <v>0</v>
      </c>
      <c r="M26" s="27">
        <v>0</v>
      </c>
      <c r="N26" s="30">
        <v>33.01</v>
      </c>
      <c r="O26" s="30">
        <v>33.450000000000003</v>
      </c>
      <c r="P26" s="30">
        <v>33.53</v>
      </c>
      <c r="Q26" s="27">
        <v>33.330000000000005</v>
      </c>
      <c r="R26" s="9" t="s">
        <v>95</v>
      </c>
      <c r="S26" s="28">
        <v>43209</v>
      </c>
      <c r="T26" s="9">
        <v>1</v>
      </c>
      <c r="U26" s="9">
        <v>0</v>
      </c>
      <c r="V26" s="9">
        <v>1</v>
      </c>
      <c r="W26" s="10">
        <v>0</v>
      </c>
      <c r="X26" s="7"/>
    </row>
    <row r="27" spans="1:24" ht="15.6">
      <c r="A27" s="12" t="s">
        <v>75</v>
      </c>
      <c r="B27" s="9">
        <v>0</v>
      </c>
      <c r="C27" s="9">
        <v>0</v>
      </c>
      <c r="D27" s="9">
        <v>0</v>
      </c>
      <c r="E27" s="27">
        <v>0</v>
      </c>
      <c r="F27" s="25">
        <v>33.738135227128403</v>
      </c>
      <c r="G27" s="25">
        <v>33.396134695478402</v>
      </c>
      <c r="H27" s="25">
        <v>33.804654563705697</v>
      </c>
      <c r="I27" s="27">
        <v>33.64630816210417</v>
      </c>
      <c r="J27" s="9">
        <v>0</v>
      </c>
      <c r="K27" s="9">
        <v>0</v>
      </c>
      <c r="L27" s="9">
        <v>0</v>
      </c>
      <c r="M27" s="27">
        <v>0</v>
      </c>
      <c r="N27" s="30">
        <v>33.03</v>
      </c>
      <c r="O27" s="30">
        <v>32.590000000000003</v>
      </c>
      <c r="P27" s="30">
        <v>32.5</v>
      </c>
      <c r="Q27" s="27">
        <v>32.706666666666671</v>
      </c>
      <c r="R27" s="9" t="s">
        <v>95</v>
      </c>
      <c r="S27" s="28">
        <v>43209</v>
      </c>
      <c r="T27" s="9">
        <v>1</v>
      </c>
      <c r="U27" s="9">
        <v>0</v>
      </c>
      <c r="V27" s="9">
        <v>1</v>
      </c>
      <c r="W27" s="10">
        <v>0</v>
      </c>
      <c r="X27" s="7"/>
    </row>
    <row r="28" spans="1:24" ht="15.6">
      <c r="A28" s="12" t="s">
        <v>74</v>
      </c>
      <c r="B28" s="9">
        <v>0</v>
      </c>
      <c r="C28" s="9">
        <v>0</v>
      </c>
      <c r="D28" s="9">
        <v>0</v>
      </c>
      <c r="E28" s="27">
        <v>0</v>
      </c>
      <c r="F28" s="25">
        <v>34.5401302318351</v>
      </c>
      <c r="G28" s="25">
        <v>34.170231451341998</v>
      </c>
      <c r="H28" s="25">
        <v>34.215959642324698</v>
      </c>
      <c r="I28" s="27">
        <v>34.308773775167261</v>
      </c>
      <c r="J28" s="9">
        <v>0</v>
      </c>
      <c r="K28" s="9">
        <v>0</v>
      </c>
      <c r="L28" s="9">
        <v>0</v>
      </c>
      <c r="M28" s="27">
        <v>0</v>
      </c>
      <c r="N28" s="30">
        <v>32.479999999999997</v>
      </c>
      <c r="O28" s="30">
        <v>32.9</v>
      </c>
      <c r="P28" s="30">
        <v>32.659999999999997</v>
      </c>
      <c r="Q28" s="27">
        <v>32.68</v>
      </c>
      <c r="R28" s="9" t="s">
        <v>95</v>
      </c>
      <c r="S28" s="28">
        <v>43209</v>
      </c>
      <c r="T28" s="9">
        <v>1</v>
      </c>
      <c r="U28" s="9">
        <v>0</v>
      </c>
      <c r="V28" s="9">
        <v>1</v>
      </c>
      <c r="W28" s="10">
        <v>0</v>
      </c>
      <c r="X28" s="7"/>
    </row>
    <row r="29" spans="1:24" ht="15.6">
      <c r="A29" s="12" t="s">
        <v>76</v>
      </c>
      <c r="B29" s="9">
        <v>0</v>
      </c>
      <c r="C29" s="9">
        <v>0</v>
      </c>
      <c r="D29" s="9">
        <v>0</v>
      </c>
      <c r="E29" s="27">
        <v>0</v>
      </c>
      <c r="F29" s="25">
        <v>33.777980124956102</v>
      </c>
      <c r="G29" s="25">
        <v>34.173929814217402</v>
      </c>
      <c r="H29" s="25">
        <v>33.904632302512702</v>
      </c>
      <c r="I29" s="27">
        <v>33.952180747228738</v>
      </c>
      <c r="J29" s="9">
        <v>0</v>
      </c>
      <c r="K29" s="9">
        <v>0</v>
      </c>
      <c r="L29" s="9">
        <v>0</v>
      </c>
      <c r="M29" s="27">
        <v>0</v>
      </c>
      <c r="N29" s="30">
        <v>32.700000000000003</v>
      </c>
      <c r="O29" s="30">
        <v>33.19</v>
      </c>
      <c r="P29" s="30">
        <v>32.72</v>
      </c>
      <c r="Q29" s="27">
        <v>32.869999999999997</v>
      </c>
      <c r="R29" s="9" t="s">
        <v>95</v>
      </c>
      <c r="S29" s="28">
        <v>43209</v>
      </c>
      <c r="T29" s="9">
        <v>1</v>
      </c>
      <c r="U29" s="9">
        <v>0</v>
      </c>
      <c r="V29" s="9">
        <v>1</v>
      </c>
      <c r="W29" s="10">
        <v>0</v>
      </c>
      <c r="X29" s="7"/>
    </row>
    <row r="30" spans="1:24" ht="15.6">
      <c r="A30" s="12" t="s">
        <v>77</v>
      </c>
      <c r="B30" s="9">
        <v>0</v>
      </c>
      <c r="C30" s="9">
        <v>0</v>
      </c>
      <c r="D30" s="9">
        <v>0</v>
      </c>
      <c r="E30" s="27">
        <v>0</v>
      </c>
      <c r="F30" s="25">
        <v>33.536064603045702</v>
      </c>
      <c r="G30" s="25">
        <v>33.702887848557701</v>
      </c>
      <c r="H30" s="25">
        <v>34.248390605307399</v>
      </c>
      <c r="I30" s="27">
        <v>33.829114352303606</v>
      </c>
      <c r="J30" s="9">
        <v>0</v>
      </c>
      <c r="K30" s="9">
        <v>0</v>
      </c>
      <c r="L30" s="9">
        <v>0</v>
      </c>
      <c r="M30" s="27">
        <v>0</v>
      </c>
      <c r="N30" s="30">
        <v>32.770000000000003</v>
      </c>
      <c r="O30" s="30">
        <v>32.93</v>
      </c>
      <c r="P30" s="30">
        <v>32.74</v>
      </c>
      <c r="Q30" s="27">
        <v>32.813333333333333</v>
      </c>
      <c r="R30" s="9" t="s">
        <v>95</v>
      </c>
      <c r="S30" s="28">
        <v>43209</v>
      </c>
      <c r="T30" s="9">
        <v>1</v>
      </c>
      <c r="U30" s="9">
        <v>0</v>
      </c>
      <c r="V30" s="9">
        <v>1</v>
      </c>
      <c r="W30" s="10">
        <v>0</v>
      </c>
      <c r="X30" s="7"/>
    </row>
    <row r="31" spans="1:24" ht="15.6">
      <c r="A31" s="12" t="s">
        <v>78</v>
      </c>
      <c r="B31" s="9">
        <v>0</v>
      </c>
      <c r="C31" s="9">
        <v>0</v>
      </c>
      <c r="D31" s="9">
        <v>0</v>
      </c>
      <c r="E31" s="27">
        <v>0</v>
      </c>
      <c r="F31" s="25">
        <v>33.424339149439298</v>
      </c>
      <c r="G31" s="25">
        <v>33.5257990615507</v>
      </c>
      <c r="H31" s="25">
        <v>33.493611683946803</v>
      </c>
      <c r="I31" s="27">
        <v>33.481249964978929</v>
      </c>
      <c r="J31" s="9">
        <v>0</v>
      </c>
      <c r="K31" s="9">
        <v>0</v>
      </c>
      <c r="L31" s="9">
        <v>0</v>
      </c>
      <c r="M31" s="27">
        <v>0</v>
      </c>
      <c r="N31" s="30">
        <v>33.57</v>
      </c>
      <c r="O31" s="30">
        <v>33.47</v>
      </c>
      <c r="P31" s="30">
        <v>33.369999999999997</v>
      </c>
      <c r="Q31" s="27">
        <v>33.47</v>
      </c>
      <c r="R31" s="9" t="s">
        <v>95</v>
      </c>
      <c r="S31" s="28">
        <v>43209</v>
      </c>
      <c r="T31" s="9">
        <v>1</v>
      </c>
      <c r="U31" s="9">
        <v>0</v>
      </c>
      <c r="V31" s="9">
        <v>1</v>
      </c>
      <c r="W31" s="10">
        <v>0</v>
      </c>
      <c r="X31" s="7"/>
    </row>
    <row r="32" spans="1:24" ht="15.6">
      <c r="A32" s="12" t="s">
        <v>80</v>
      </c>
      <c r="B32" s="9">
        <v>0</v>
      </c>
      <c r="C32" s="9">
        <v>0</v>
      </c>
      <c r="D32" s="9">
        <v>0</v>
      </c>
      <c r="E32" s="27">
        <v>0</v>
      </c>
      <c r="F32" s="25">
        <v>33.256920566704601</v>
      </c>
      <c r="G32" s="25">
        <v>33.1850892120883</v>
      </c>
      <c r="H32" s="25">
        <v>33.377459485696498</v>
      </c>
      <c r="I32" s="27">
        <v>33.273156421496473</v>
      </c>
      <c r="J32" s="9">
        <v>0</v>
      </c>
      <c r="K32" s="9">
        <v>0</v>
      </c>
      <c r="L32" s="9">
        <v>0</v>
      </c>
      <c r="M32" s="27">
        <v>0</v>
      </c>
      <c r="N32" s="30">
        <v>32.68</v>
      </c>
      <c r="O32" s="30">
        <v>33.14</v>
      </c>
      <c r="P32" s="30">
        <v>32.880000000000003</v>
      </c>
      <c r="Q32" s="27">
        <v>32.9</v>
      </c>
      <c r="R32" s="9" t="s">
        <v>95</v>
      </c>
      <c r="S32" s="28">
        <v>43209</v>
      </c>
      <c r="T32" s="9">
        <v>1</v>
      </c>
      <c r="U32" s="9">
        <v>0</v>
      </c>
      <c r="V32" s="9">
        <v>1</v>
      </c>
      <c r="W32" s="10">
        <v>0</v>
      </c>
      <c r="X32" s="7"/>
    </row>
    <row r="33" spans="1:24" ht="15.6">
      <c r="A33" s="12" t="s">
        <v>79</v>
      </c>
      <c r="B33" s="9">
        <v>0</v>
      </c>
      <c r="C33" s="9">
        <v>0</v>
      </c>
      <c r="D33" s="9">
        <v>0</v>
      </c>
      <c r="E33" s="27">
        <v>0</v>
      </c>
      <c r="F33" s="25">
        <v>33.960516851358904</v>
      </c>
      <c r="G33" s="25">
        <v>34.017958619129899</v>
      </c>
      <c r="H33" s="25">
        <v>34.298165184791401</v>
      </c>
      <c r="I33" s="27">
        <v>34.092213551760068</v>
      </c>
      <c r="J33" s="9">
        <v>0</v>
      </c>
      <c r="K33" s="9">
        <v>0</v>
      </c>
      <c r="L33" s="9">
        <v>0</v>
      </c>
      <c r="M33" s="27">
        <v>0</v>
      </c>
      <c r="N33" s="30">
        <v>35.17</v>
      </c>
      <c r="O33" s="30">
        <v>35.049999999999997</v>
      </c>
      <c r="P33" s="30">
        <v>36.15</v>
      </c>
      <c r="Q33" s="27">
        <v>35.456666666666671</v>
      </c>
      <c r="R33" s="9" t="s">
        <v>95</v>
      </c>
      <c r="S33" s="28">
        <v>43208</v>
      </c>
      <c r="T33" s="9">
        <v>1</v>
      </c>
      <c r="U33" s="9">
        <v>0</v>
      </c>
      <c r="V33" s="9">
        <v>1</v>
      </c>
      <c r="W33" s="10">
        <v>0</v>
      </c>
      <c r="X33" s="7"/>
    </row>
    <row r="34" spans="1:24" ht="15.6">
      <c r="A34" s="12" t="s">
        <v>81</v>
      </c>
      <c r="B34" s="9">
        <v>0</v>
      </c>
      <c r="C34" s="9">
        <v>0</v>
      </c>
      <c r="D34" s="9">
        <v>0</v>
      </c>
      <c r="E34" s="27">
        <v>0</v>
      </c>
      <c r="F34" s="25">
        <v>34.585505327288203</v>
      </c>
      <c r="G34" s="25">
        <v>34.471510469771999</v>
      </c>
      <c r="H34" s="25">
        <v>35.136507302253598</v>
      </c>
      <c r="I34" s="27">
        <v>34.731174366437934</v>
      </c>
      <c r="J34" s="9">
        <v>0</v>
      </c>
      <c r="K34" s="9">
        <v>0</v>
      </c>
      <c r="L34" s="9">
        <v>0</v>
      </c>
      <c r="M34" s="27">
        <v>0</v>
      </c>
      <c r="N34" s="30">
        <v>35.86</v>
      </c>
      <c r="O34" s="30">
        <v>34.92</v>
      </c>
      <c r="P34" s="30">
        <v>35.21</v>
      </c>
      <c r="Q34" s="27">
        <v>35.330000000000005</v>
      </c>
      <c r="R34" s="9" t="s">
        <v>95</v>
      </c>
      <c r="S34" s="28">
        <v>43208</v>
      </c>
      <c r="T34" s="9">
        <v>1</v>
      </c>
      <c r="U34" s="9">
        <v>0</v>
      </c>
      <c r="V34" s="9">
        <v>1</v>
      </c>
      <c r="W34" s="10">
        <v>0</v>
      </c>
      <c r="X34" s="7"/>
    </row>
    <row r="35" spans="1:24" ht="15.6">
      <c r="A35" s="12" t="s">
        <v>82</v>
      </c>
      <c r="B35" s="9">
        <v>0</v>
      </c>
      <c r="C35" s="9">
        <v>0</v>
      </c>
      <c r="D35" s="9">
        <v>0</v>
      </c>
      <c r="E35" s="27">
        <v>0</v>
      </c>
      <c r="F35" s="25">
        <v>35.752471816902201</v>
      </c>
      <c r="G35" s="25">
        <v>35.055846989274201</v>
      </c>
      <c r="H35" s="25">
        <v>35.318664546708199</v>
      </c>
      <c r="I35" s="27">
        <v>35.375661117628198</v>
      </c>
      <c r="J35" s="9">
        <v>0</v>
      </c>
      <c r="K35" s="9">
        <v>0</v>
      </c>
      <c r="L35" s="9">
        <v>0</v>
      </c>
      <c r="M35" s="27">
        <v>0</v>
      </c>
      <c r="N35" s="30">
        <v>33.46</v>
      </c>
      <c r="O35" s="30">
        <v>34.369999999999997</v>
      </c>
      <c r="P35" s="30">
        <v>33.81</v>
      </c>
      <c r="Q35" s="27">
        <v>33.880000000000003</v>
      </c>
      <c r="R35" s="9" t="s">
        <v>95</v>
      </c>
      <c r="S35" s="28">
        <v>43208</v>
      </c>
      <c r="T35" s="9">
        <v>1</v>
      </c>
      <c r="U35" s="9">
        <v>0</v>
      </c>
      <c r="V35" s="9">
        <v>1</v>
      </c>
      <c r="W35" s="10">
        <v>0</v>
      </c>
      <c r="X35" s="7"/>
    </row>
    <row r="36" spans="1:24" ht="15.6">
      <c r="A36" s="12" t="s">
        <v>83</v>
      </c>
      <c r="B36" s="9">
        <v>0</v>
      </c>
      <c r="C36" s="9">
        <v>0</v>
      </c>
      <c r="D36" s="29">
        <v>37.76</v>
      </c>
      <c r="E36" s="27">
        <v>37.76</v>
      </c>
      <c r="F36" s="25">
        <v>35.277974597428397</v>
      </c>
      <c r="G36" s="25">
        <v>35.985593752451997</v>
      </c>
      <c r="H36" s="25">
        <v>35.7706288124566</v>
      </c>
      <c r="I36" s="27">
        <v>35.678065720778996</v>
      </c>
      <c r="J36" s="9">
        <v>0</v>
      </c>
      <c r="K36" s="9">
        <v>0</v>
      </c>
      <c r="L36" s="9">
        <v>0</v>
      </c>
      <c r="M36" s="27">
        <v>0</v>
      </c>
      <c r="N36" s="30">
        <v>34.85</v>
      </c>
      <c r="O36" s="30">
        <v>35.409999999999997</v>
      </c>
      <c r="P36" s="30">
        <v>35.47</v>
      </c>
      <c r="Q36" s="27">
        <v>35.243333333333332</v>
      </c>
      <c r="R36" s="9" t="s">
        <v>95</v>
      </c>
      <c r="S36" s="28">
        <v>43208</v>
      </c>
      <c r="T36" s="9">
        <v>1</v>
      </c>
      <c r="U36" s="9">
        <v>1</v>
      </c>
      <c r="V36" s="9">
        <v>1</v>
      </c>
      <c r="W36" s="10">
        <v>0</v>
      </c>
      <c r="X36" s="7"/>
    </row>
    <row r="37" spans="1:24" ht="15.6">
      <c r="A37" s="12" t="s">
        <v>85</v>
      </c>
      <c r="B37" s="9">
        <v>0</v>
      </c>
      <c r="C37" s="9">
        <v>0</v>
      </c>
      <c r="D37" s="9">
        <v>0</v>
      </c>
      <c r="E37" s="27">
        <v>0</v>
      </c>
      <c r="F37" s="25">
        <v>34.082485279643898</v>
      </c>
      <c r="G37" s="25">
        <v>33.856294081845803</v>
      </c>
      <c r="H37" s="25">
        <v>34.406346157223503</v>
      </c>
      <c r="I37" s="27">
        <v>34.11504183957107</v>
      </c>
      <c r="J37" s="9">
        <v>0</v>
      </c>
      <c r="K37" s="9">
        <v>0</v>
      </c>
      <c r="L37" s="9">
        <v>0</v>
      </c>
      <c r="M37" s="27">
        <v>0</v>
      </c>
      <c r="N37" s="30">
        <v>35.14</v>
      </c>
      <c r="O37" s="30">
        <v>34.770000000000003</v>
      </c>
      <c r="P37" s="30">
        <v>34.89</v>
      </c>
      <c r="Q37" s="27">
        <v>34.93333333333333</v>
      </c>
      <c r="R37" s="9" t="s">
        <v>95</v>
      </c>
      <c r="S37" s="28">
        <v>43208</v>
      </c>
      <c r="T37" s="9">
        <v>1</v>
      </c>
      <c r="U37" s="9">
        <v>0</v>
      </c>
      <c r="V37" s="9">
        <v>1</v>
      </c>
      <c r="W37" s="10">
        <v>0</v>
      </c>
      <c r="X37" s="7"/>
    </row>
    <row r="38" spans="1:24" ht="15.6">
      <c r="A38" s="12" t="s">
        <v>84</v>
      </c>
      <c r="B38" s="9">
        <v>0</v>
      </c>
      <c r="C38" s="9">
        <v>0</v>
      </c>
      <c r="D38" s="9">
        <v>0</v>
      </c>
      <c r="E38" s="27">
        <v>0</v>
      </c>
      <c r="F38" s="25">
        <v>34.503764507044103</v>
      </c>
      <c r="G38" s="25">
        <v>34.177129715042099</v>
      </c>
      <c r="H38" s="25">
        <v>34.5113793527985</v>
      </c>
      <c r="I38" s="27">
        <v>34.397424524961572</v>
      </c>
      <c r="J38" s="9">
        <v>0</v>
      </c>
      <c r="K38" s="9">
        <v>0</v>
      </c>
      <c r="L38" s="9">
        <v>0</v>
      </c>
      <c r="M38" s="27">
        <v>0</v>
      </c>
      <c r="N38" s="30">
        <v>35.04</v>
      </c>
      <c r="O38" s="30">
        <v>33.89</v>
      </c>
      <c r="P38" s="30">
        <v>34.58</v>
      </c>
      <c r="Q38" s="27">
        <v>34.503333333333337</v>
      </c>
      <c r="R38" s="9" t="s">
        <v>95</v>
      </c>
      <c r="S38" s="28">
        <v>43208</v>
      </c>
      <c r="T38" s="9">
        <v>1</v>
      </c>
      <c r="U38" s="9">
        <v>0</v>
      </c>
      <c r="V38" s="9">
        <v>1</v>
      </c>
      <c r="W38" s="10">
        <v>0</v>
      </c>
      <c r="X38" s="7"/>
    </row>
    <row r="39" spans="1:24" ht="15.6">
      <c r="A39" s="12" t="s">
        <v>86</v>
      </c>
      <c r="B39" s="9">
        <v>0</v>
      </c>
      <c r="C39" s="9">
        <v>0</v>
      </c>
      <c r="D39" s="9">
        <v>0</v>
      </c>
      <c r="E39" s="27">
        <v>0</v>
      </c>
      <c r="F39" s="25">
        <v>0</v>
      </c>
      <c r="G39" s="25">
        <v>34.293757839120097</v>
      </c>
      <c r="H39" s="25">
        <v>34.291752952347103</v>
      </c>
      <c r="I39" s="27">
        <v>34.2927553957336</v>
      </c>
      <c r="J39" s="9">
        <v>0</v>
      </c>
      <c r="K39" s="9">
        <v>0</v>
      </c>
      <c r="L39" s="9">
        <v>0</v>
      </c>
      <c r="M39" s="27">
        <v>0</v>
      </c>
      <c r="N39" s="30">
        <v>34.299999999999997</v>
      </c>
      <c r="O39" s="30">
        <v>34.28</v>
      </c>
      <c r="P39" s="30">
        <v>34.44</v>
      </c>
      <c r="Q39" s="27">
        <v>34.339999999999996</v>
      </c>
      <c r="R39" s="9" t="s">
        <v>95</v>
      </c>
      <c r="S39" s="28">
        <v>43208</v>
      </c>
      <c r="T39" s="9">
        <v>1</v>
      </c>
      <c r="U39" s="9">
        <v>0</v>
      </c>
      <c r="V39" s="9">
        <v>1</v>
      </c>
      <c r="W39" s="10">
        <v>0</v>
      </c>
      <c r="X39" s="7"/>
    </row>
    <row r="40" spans="1:24" ht="15.6">
      <c r="A40" s="12" t="s">
        <v>88</v>
      </c>
      <c r="B40" s="9">
        <v>0</v>
      </c>
      <c r="C40" s="9">
        <v>0</v>
      </c>
      <c r="D40" s="9">
        <v>0</v>
      </c>
      <c r="E40" s="27">
        <v>0</v>
      </c>
      <c r="F40" s="25">
        <v>34.599303925200502</v>
      </c>
      <c r="G40" s="25">
        <v>34.409618721014503</v>
      </c>
      <c r="H40" s="25">
        <v>34.8435475254689</v>
      </c>
      <c r="I40" s="27">
        <v>34.617490057227968</v>
      </c>
      <c r="J40" s="9">
        <v>0</v>
      </c>
      <c r="K40" s="9">
        <v>0</v>
      </c>
      <c r="L40" s="9">
        <v>0</v>
      </c>
      <c r="M40" s="27">
        <v>0</v>
      </c>
      <c r="N40" s="30">
        <v>34.26</v>
      </c>
      <c r="O40" s="30">
        <v>34.54</v>
      </c>
      <c r="P40" s="30">
        <v>34.700000000000003</v>
      </c>
      <c r="Q40" s="27">
        <v>34.5</v>
      </c>
      <c r="R40" s="9" t="s">
        <v>95</v>
      </c>
      <c r="S40" s="28">
        <v>43208</v>
      </c>
      <c r="T40" s="9">
        <v>1</v>
      </c>
      <c r="U40" s="9">
        <v>0</v>
      </c>
      <c r="V40" s="9">
        <v>1</v>
      </c>
      <c r="W40" s="10">
        <v>0</v>
      </c>
      <c r="X40" s="7"/>
    </row>
    <row r="41" spans="1:24" ht="15.6">
      <c r="A41" s="12" t="s">
        <v>87</v>
      </c>
      <c r="B41" s="9">
        <v>0</v>
      </c>
      <c r="C41" s="9">
        <v>0</v>
      </c>
      <c r="D41" s="9">
        <v>0</v>
      </c>
      <c r="E41" s="27">
        <v>0</v>
      </c>
      <c r="F41" s="25">
        <v>34.988520929457302</v>
      </c>
      <c r="G41" s="25">
        <v>35.017169062431599</v>
      </c>
      <c r="H41" s="25">
        <v>0</v>
      </c>
      <c r="I41" s="27">
        <v>35.00284499594445</v>
      </c>
      <c r="J41" s="9">
        <v>0</v>
      </c>
      <c r="K41" s="9">
        <v>0</v>
      </c>
      <c r="L41" s="9">
        <v>0</v>
      </c>
      <c r="M41" s="27">
        <v>0</v>
      </c>
      <c r="N41" s="30">
        <v>34.61</v>
      </c>
      <c r="O41" s="30">
        <v>35.67</v>
      </c>
      <c r="P41" s="30">
        <v>34.72</v>
      </c>
      <c r="Q41" s="27">
        <v>35</v>
      </c>
      <c r="R41" s="9" t="s">
        <v>95</v>
      </c>
      <c r="S41" s="28">
        <v>43208</v>
      </c>
      <c r="T41" s="9">
        <v>1</v>
      </c>
      <c r="U41" s="9">
        <v>0</v>
      </c>
      <c r="V41" s="9">
        <v>1</v>
      </c>
      <c r="W41" s="10">
        <v>0</v>
      </c>
      <c r="X41" s="7"/>
    </row>
    <row r="42" spans="1:24" ht="15.6">
      <c r="A42" s="12" t="s">
        <v>89</v>
      </c>
      <c r="B42" s="9">
        <v>0</v>
      </c>
      <c r="C42" s="9">
        <v>0</v>
      </c>
      <c r="D42" s="9">
        <v>0</v>
      </c>
      <c r="E42" s="27">
        <v>0</v>
      </c>
      <c r="F42" s="32">
        <v>36.011201760329001</v>
      </c>
      <c r="G42" s="32">
        <v>35.825790935642502</v>
      </c>
      <c r="H42" s="32">
        <v>36.221099461197497</v>
      </c>
      <c r="I42" s="27">
        <v>36.019364052389669</v>
      </c>
      <c r="J42" s="9">
        <v>0</v>
      </c>
      <c r="K42" s="9">
        <v>0</v>
      </c>
      <c r="L42" s="9">
        <v>0</v>
      </c>
      <c r="M42" s="27">
        <v>0</v>
      </c>
      <c r="N42" s="30">
        <v>36.07</v>
      </c>
      <c r="O42" s="30">
        <v>36.1</v>
      </c>
      <c r="P42" s="30">
        <v>35.92</v>
      </c>
      <c r="Q42" s="27">
        <v>36.03</v>
      </c>
      <c r="R42" s="9" t="s">
        <v>95</v>
      </c>
      <c r="S42" s="28">
        <v>43208</v>
      </c>
      <c r="T42" s="9">
        <v>1</v>
      </c>
      <c r="U42" s="9">
        <v>0</v>
      </c>
      <c r="V42" s="9">
        <v>1</v>
      </c>
      <c r="W42" s="10">
        <v>0</v>
      </c>
      <c r="X42" s="7"/>
    </row>
    <row r="43" spans="1:24" ht="15.6">
      <c r="A43" s="12" t="s">
        <v>90</v>
      </c>
      <c r="B43" s="9">
        <v>0</v>
      </c>
      <c r="C43" s="9">
        <v>0</v>
      </c>
      <c r="D43" s="29">
        <v>38.03</v>
      </c>
      <c r="E43" s="27">
        <v>38.03</v>
      </c>
      <c r="F43" s="32">
        <v>35.166879563011499</v>
      </c>
      <c r="G43" s="32">
        <v>35.434393412457801</v>
      </c>
      <c r="H43" s="32">
        <v>35.448034489985197</v>
      </c>
      <c r="I43" s="27">
        <v>35.349769155151499</v>
      </c>
      <c r="J43" s="9">
        <v>0</v>
      </c>
      <c r="K43" s="9">
        <v>0</v>
      </c>
      <c r="L43" s="9">
        <v>0</v>
      </c>
      <c r="M43" s="27">
        <v>0</v>
      </c>
      <c r="N43" s="30">
        <v>34.31</v>
      </c>
      <c r="O43" s="30">
        <v>35.1</v>
      </c>
      <c r="P43" s="30">
        <v>35.549999999999997</v>
      </c>
      <c r="Q43" s="27">
        <v>34.986666666666665</v>
      </c>
      <c r="R43" s="9" t="s">
        <v>95</v>
      </c>
      <c r="S43" s="28">
        <v>43208</v>
      </c>
      <c r="T43" s="9">
        <v>1</v>
      </c>
      <c r="U43" s="9">
        <v>1</v>
      </c>
      <c r="V43" s="9">
        <v>1</v>
      </c>
      <c r="W43" s="10">
        <v>0</v>
      </c>
      <c r="X43" s="7"/>
    </row>
    <row r="44" spans="1:24" ht="15.6">
      <c r="A44" s="12" t="s">
        <v>91</v>
      </c>
      <c r="B44" s="9">
        <v>0</v>
      </c>
      <c r="C44" s="9">
        <v>0</v>
      </c>
      <c r="D44" s="9">
        <v>0</v>
      </c>
      <c r="E44" s="27">
        <v>0</v>
      </c>
      <c r="F44" s="32">
        <v>34.9413698025635</v>
      </c>
      <c r="G44" s="32">
        <v>35.071284565877399</v>
      </c>
      <c r="H44" s="32">
        <v>35.413919303722402</v>
      </c>
      <c r="I44" s="27">
        <v>35.142191224054436</v>
      </c>
      <c r="J44" s="9">
        <v>0</v>
      </c>
      <c r="K44" s="9">
        <v>0</v>
      </c>
      <c r="L44" s="9">
        <v>0</v>
      </c>
      <c r="M44" s="27">
        <v>0</v>
      </c>
      <c r="N44" s="30">
        <v>34.33</v>
      </c>
      <c r="O44" s="30">
        <v>34.4</v>
      </c>
      <c r="P44" s="30">
        <v>34.270000000000003</v>
      </c>
      <c r="Q44" s="27">
        <v>34.333333333333336</v>
      </c>
      <c r="R44" s="9" t="s">
        <v>95</v>
      </c>
      <c r="S44" s="28">
        <v>43208</v>
      </c>
      <c r="T44" s="9">
        <v>1</v>
      </c>
      <c r="U44" s="9">
        <v>0</v>
      </c>
      <c r="V44" s="9">
        <v>1</v>
      </c>
      <c r="W44" s="10">
        <v>0</v>
      </c>
      <c r="X44" s="7"/>
    </row>
    <row r="45" spans="1:24" ht="15.6">
      <c r="A45" s="12" t="s">
        <v>93</v>
      </c>
      <c r="B45" s="9">
        <v>0</v>
      </c>
      <c r="C45" s="9">
        <v>0</v>
      </c>
      <c r="D45" s="9">
        <v>0</v>
      </c>
      <c r="E45" s="27">
        <v>0</v>
      </c>
      <c r="F45" s="32">
        <v>35.003776672721997</v>
      </c>
      <c r="G45" s="32">
        <v>35.082321368067397</v>
      </c>
      <c r="H45" s="32">
        <v>35.496529745314596</v>
      </c>
      <c r="I45" s="27">
        <v>35.194209262034661</v>
      </c>
      <c r="J45" s="9">
        <v>0</v>
      </c>
      <c r="K45" s="9">
        <v>0</v>
      </c>
      <c r="L45" s="9">
        <v>0</v>
      </c>
      <c r="M45" s="27">
        <v>0</v>
      </c>
      <c r="N45" s="30">
        <v>34.74</v>
      </c>
      <c r="O45" s="30">
        <v>37.17</v>
      </c>
      <c r="P45" s="30">
        <v>35.1</v>
      </c>
      <c r="Q45" s="27">
        <v>35.669999999999995</v>
      </c>
      <c r="R45" s="9" t="s">
        <v>95</v>
      </c>
      <c r="S45" s="28">
        <v>43208</v>
      </c>
      <c r="T45" s="9">
        <v>1</v>
      </c>
      <c r="U45" s="9">
        <v>0</v>
      </c>
      <c r="V45" s="9">
        <v>1</v>
      </c>
      <c r="W45" s="10">
        <v>0</v>
      </c>
      <c r="X45" s="7"/>
    </row>
    <row r="46" spans="1:24" ht="15.6">
      <c r="A46" s="12" t="s">
        <v>92</v>
      </c>
      <c r="B46" s="9">
        <v>0</v>
      </c>
      <c r="C46" s="9">
        <v>0</v>
      </c>
      <c r="D46" s="9">
        <v>0</v>
      </c>
      <c r="E46" s="27">
        <v>0</v>
      </c>
      <c r="F46" s="32">
        <v>34.846679396390201</v>
      </c>
      <c r="G46" s="32">
        <v>35.126514683534801</v>
      </c>
      <c r="H46" s="32">
        <v>34.682763216365103</v>
      </c>
      <c r="I46" s="27">
        <v>34.885319098763368</v>
      </c>
      <c r="J46" s="9">
        <v>0</v>
      </c>
      <c r="K46" s="9">
        <v>0</v>
      </c>
      <c r="L46" s="9">
        <v>0</v>
      </c>
      <c r="M46" s="27">
        <v>0</v>
      </c>
      <c r="N46" s="30">
        <v>34.67</v>
      </c>
      <c r="O46" s="30">
        <v>35.56</v>
      </c>
      <c r="P46" s="30">
        <v>34.33</v>
      </c>
      <c r="Q46" s="27">
        <v>34.853333333333332</v>
      </c>
      <c r="R46" s="9" t="s">
        <v>95</v>
      </c>
      <c r="S46" s="28">
        <v>43208</v>
      </c>
      <c r="T46" s="9">
        <v>1</v>
      </c>
      <c r="U46" s="9">
        <v>0</v>
      </c>
      <c r="V46" s="9">
        <v>1</v>
      </c>
      <c r="W46" s="10">
        <v>0</v>
      </c>
      <c r="X46" s="7"/>
    </row>
    <row r="47" spans="1:24" ht="15.6">
      <c r="A47" s="12" t="s">
        <v>94</v>
      </c>
      <c r="B47" s="9">
        <v>0</v>
      </c>
      <c r="C47" s="9">
        <v>0</v>
      </c>
      <c r="D47" s="9">
        <v>0</v>
      </c>
      <c r="E47" s="27">
        <v>0</v>
      </c>
      <c r="F47" s="32">
        <v>36.138299911115297</v>
      </c>
      <c r="G47" s="32">
        <v>36.0537708326641</v>
      </c>
      <c r="H47" s="32">
        <v>35.427733446027901</v>
      </c>
      <c r="I47" s="27">
        <v>35.873268063269101</v>
      </c>
      <c r="J47" s="9">
        <v>0</v>
      </c>
      <c r="K47" s="9">
        <v>0</v>
      </c>
      <c r="L47" s="9">
        <v>0</v>
      </c>
      <c r="M47" s="27">
        <v>0</v>
      </c>
      <c r="N47" s="30">
        <v>34.83</v>
      </c>
      <c r="O47" s="30">
        <v>35.68</v>
      </c>
      <c r="P47" s="30">
        <v>35.130000000000003</v>
      </c>
      <c r="Q47" s="27">
        <v>35.213333333333331</v>
      </c>
      <c r="R47" s="9" t="s">
        <v>95</v>
      </c>
      <c r="S47" s="28">
        <v>43208</v>
      </c>
      <c r="T47" s="9">
        <v>1</v>
      </c>
      <c r="U47" s="9">
        <v>0</v>
      </c>
      <c r="V47" s="9">
        <v>1</v>
      </c>
      <c r="W47" s="10">
        <v>0</v>
      </c>
      <c r="X47" s="7"/>
    </row>
    <row r="48" spans="1:24" ht="15.6">
      <c r="A48" s="11" t="s">
        <v>13</v>
      </c>
      <c r="B48" s="9">
        <v>0</v>
      </c>
      <c r="C48" s="9">
        <v>0</v>
      </c>
      <c r="D48" s="9">
        <v>0</v>
      </c>
      <c r="E48" s="27">
        <v>0</v>
      </c>
      <c r="F48" s="32">
        <v>37.4455840617359</v>
      </c>
      <c r="G48" s="32">
        <v>37.194115629707198</v>
      </c>
      <c r="H48" s="32">
        <v>36.830553989851403</v>
      </c>
      <c r="I48" s="27">
        <v>37.156751227098169</v>
      </c>
      <c r="J48" s="9">
        <v>0</v>
      </c>
      <c r="K48" s="9">
        <v>0</v>
      </c>
      <c r="L48" s="9">
        <v>0</v>
      </c>
      <c r="M48" s="27">
        <v>0</v>
      </c>
      <c r="N48" s="31">
        <v>35.321927363402303</v>
      </c>
      <c r="O48" s="31">
        <v>35.902001378791198</v>
      </c>
      <c r="P48" s="31">
        <v>36.1549560921002</v>
      </c>
      <c r="Q48" s="27">
        <v>35.792961611431231</v>
      </c>
      <c r="R48" s="9" t="s">
        <v>95</v>
      </c>
      <c r="S48" s="28">
        <v>43208</v>
      </c>
      <c r="T48" s="9">
        <v>1</v>
      </c>
      <c r="U48" s="9">
        <v>0</v>
      </c>
      <c r="V48" s="9">
        <v>1</v>
      </c>
      <c r="W48" s="10">
        <v>0</v>
      </c>
      <c r="X48" s="7"/>
    </row>
    <row r="49" spans="1:25" ht="15.6">
      <c r="A49" s="12" t="s">
        <v>14</v>
      </c>
      <c r="B49" s="9">
        <v>0</v>
      </c>
      <c r="C49" s="9">
        <v>0</v>
      </c>
      <c r="D49" s="9">
        <v>0</v>
      </c>
      <c r="E49" s="27">
        <v>0</v>
      </c>
      <c r="F49" s="32">
        <v>36.223191637332597</v>
      </c>
      <c r="G49" s="32">
        <v>36.004410645540702</v>
      </c>
      <c r="H49" s="32">
        <v>34.073385110695199</v>
      </c>
      <c r="I49" s="27">
        <v>35.433662464522833</v>
      </c>
      <c r="J49" s="9">
        <v>0</v>
      </c>
      <c r="K49" s="9">
        <v>0</v>
      </c>
      <c r="L49" s="9">
        <v>0</v>
      </c>
      <c r="M49" s="27">
        <v>0</v>
      </c>
      <c r="N49" s="31">
        <v>34.765411148795103</v>
      </c>
      <c r="O49" s="31">
        <v>35.157985715668801</v>
      </c>
      <c r="P49" s="31">
        <v>35.089213624817397</v>
      </c>
      <c r="Q49" s="27">
        <v>35.004203496427102</v>
      </c>
      <c r="R49" s="9" t="s">
        <v>95</v>
      </c>
      <c r="S49" s="28">
        <v>43208</v>
      </c>
      <c r="T49" s="9">
        <v>1</v>
      </c>
      <c r="U49" s="9">
        <v>0</v>
      </c>
      <c r="V49" s="9">
        <v>1</v>
      </c>
      <c r="W49" s="10">
        <v>0</v>
      </c>
      <c r="X49" s="7"/>
    </row>
    <row r="50" spans="1:25" ht="15.6">
      <c r="A50" s="12" t="s">
        <v>15</v>
      </c>
      <c r="B50" s="9">
        <v>0</v>
      </c>
      <c r="C50" s="9">
        <v>0</v>
      </c>
      <c r="D50" s="9">
        <v>0</v>
      </c>
      <c r="E50" s="27">
        <v>0</v>
      </c>
      <c r="F50" s="32">
        <v>34.538456592681101</v>
      </c>
      <c r="G50" s="32">
        <v>33.673657032214003</v>
      </c>
      <c r="H50" s="32">
        <v>35.532010341708201</v>
      </c>
      <c r="I50" s="27">
        <v>34.581374655534432</v>
      </c>
      <c r="J50" s="9">
        <v>0</v>
      </c>
      <c r="K50" s="9">
        <v>0</v>
      </c>
      <c r="L50" s="9">
        <v>0</v>
      </c>
      <c r="M50" s="27">
        <v>0</v>
      </c>
      <c r="N50" s="31">
        <v>35.069364396169803</v>
      </c>
      <c r="O50" s="31">
        <v>0</v>
      </c>
      <c r="P50" s="31">
        <v>0</v>
      </c>
      <c r="Q50" s="27">
        <v>35.069364396169803</v>
      </c>
      <c r="R50" s="9" t="s">
        <v>95</v>
      </c>
      <c r="S50" s="28">
        <v>43208</v>
      </c>
      <c r="T50" s="9">
        <v>1</v>
      </c>
      <c r="U50" s="9">
        <v>0</v>
      </c>
      <c r="V50" s="9">
        <v>1</v>
      </c>
      <c r="W50" s="10">
        <v>0</v>
      </c>
      <c r="X50" s="7"/>
    </row>
    <row r="51" spans="1:25" ht="15.6">
      <c r="A51" s="12" t="s">
        <v>16</v>
      </c>
      <c r="B51" s="9">
        <v>0</v>
      </c>
      <c r="C51" s="9">
        <v>0</v>
      </c>
      <c r="D51" s="9">
        <v>0</v>
      </c>
      <c r="E51" s="27">
        <v>0</v>
      </c>
      <c r="F51" s="32">
        <v>36.647201448808602</v>
      </c>
      <c r="G51" s="32">
        <v>35.860979996472999</v>
      </c>
      <c r="H51" s="32">
        <v>35.926955924984199</v>
      </c>
      <c r="I51" s="27">
        <v>36.145045790088595</v>
      </c>
      <c r="J51" s="9">
        <v>0</v>
      </c>
      <c r="K51" s="9">
        <v>0</v>
      </c>
      <c r="L51" s="9">
        <v>0</v>
      </c>
      <c r="M51" s="27">
        <v>0</v>
      </c>
      <c r="N51" s="31">
        <v>35.707756898140197</v>
      </c>
      <c r="O51" s="31">
        <v>35.171727337423803</v>
      </c>
      <c r="P51" s="31">
        <v>35.081131187121898</v>
      </c>
      <c r="Q51" s="27">
        <v>35.320205140895304</v>
      </c>
      <c r="R51" s="9" t="s">
        <v>95</v>
      </c>
      <c r="S51" s="28">
        <v>43208</v>
      </c>
      <c r="T51" s="9">
        <v>1</v>
      </c>
      <c r="U51" s="9">
        <v>0</v>
      </c>
      <c r="V51" s="9">
        <v>1</v>
      </c>
      <c r="W51" s="10">
        <v>0</v>
      </c>
      <c r="X51" s="13"/>
      <c r="Y51" s="2"/>
    </row>
    <row r="52" spans="1:25" ht="15.6">
      <c r="A52" s="12" t="s">
        <v>17</v>
      </c>
      <c r="B52" s="9">
        <v>0</v>
      </c>
      <c r="C52" s="9">
        <v>0</v>
      </c>
      <c r="D52" s="9">
        <v>0</v>
      </c>
      <c r="E52" s="27">
        <v>0</v>
      </c>
      <c r="F52" s="32">
        <v>36.576512139885999</v>
      </c>
      <c r="G52" s="32">
        <v>36.064373207432503</v>
      </c>
      <c r="H52" s="32">
        <v>36.538197445134401</v>
      </c>
      <c r="I52" s="27">
        <v>36.393027597484298</v>
      </c>
      <c r="J52" s="9">
        <v>0</v>
      </c>
      <c r="K52" s="9">
        <v>0</v>
      </c>
      <c r="L52" s="9">
        <v>0</v>
      </c>
      <c r="M52" s="27">
        <v>0</v>
      </c>
      <c r="N52" s="31">
        <v>35.311622644663103</v>
      </c>
      <c r="O52" s="31">
        <v>34.522448522426103</v>
      </c>
      <c r="P52" s="31">
        <v>35.424548236897301</v>
      </c>
      <c r="Q52" s="27">
        <v>35.086206467995503</v>
      </c>
      <c r="R52" s="9" t="s">
        <v>95</v>
      </c>
      <c r="S52" s="28">
        <v>43208</v>
      </c>
      <c r="T52" s="9">
        <v>1</v>
      </c>
      <c r="U52" s="9">
        <v>0</v>
      </c>
      <c r="V52" s="9">
        <v>1</v>
      </c>
      <c r="W52" s="10">
        <v>0</v>
      </c>
      <c r="X52" s="7"/>
    </row>
    <row r="53" spans="1:25" ht="15.6">
      <c r="A53" s="12" t="s">
        <v>18</v>
      </c>
      <c r="B53" s="9">
        <v>0</v>
      </c>
      <c r="C53" s="9">
        <v>0</v>
      </c>
      <c r="D53" s="9">
        <v>0</v>
      </c>
      <c r="E53" s="27">
        <v>0</v>
      </c>
      <c r="F53" s="32">
        <v>36.0646537015311</v>
      </c>
      <c r="G53" s="32">
        <v>35.792708650003298</v>
      </c>
      <c r="H53" s="32">
        <v>36.167185566527998</v>
      </c>
      <c r="I53" s="27">
        <v>36.008182639354125</v>
      </c>
      <c r="J53" s="9">
        <v>0</v>
      </c>
      <c r="K53" s="9">
        <v>0</v>
      </c>
      <c r="L53" s="9">
        <v>0</v>
      </c>
      <c r="M53" s="27">
        <v>0</v>
      </c>
      <c r="N53" s="31">
        <v>35.085724963478398</v>
      </c>
      <c r="O53" s="31">
        <v>35.121701738322201</v>
      </c>
      <c r="P53" s="31">
        <v>35.005149816897401</v>
      </c>
      <c r="Q53" s="27">
        <v>35.070858839566</v>
      </c>
      <c r="R53" s="9" t="s">
        <v>95</v>
      </c>
      <c r="S53" s="28">
        <v>43208</v>
      </c>
      <c r="T53" s="9">
        <v>1</v>
      </c>
      <c r="U53" s="9">
        <v>0</v>
      </c>
      <c r="V53" s="9">
        <v>1</v>
      </c>
      <c r="W53" s="10">
        <v>0</v>
      </c>
      <c r="X53" s="7"/>
    </row>
    <row r="54" spans="1:25" ht="15.6">
      <c r="A54" s="12" t="s">
        <v>19</v>
      </c>
      <c r="B54" s="9">
        <v>0</v>
      </c>
      <c r="C54" s="9">
        <v>0</v>
      </c>
      <c r="D54" s="9">
        <v>0</v>
      </c>
      <c r="E54" s="27">
        <v>0</v>
      </c>
      <c r="F54" s="32">
        <v>35.747231378067099</v>
      </c>
      <c r="G54" s="32">
        <v>35.789883810222797</v>
      </c>
      <c r="H54" s="32">
        <v>35.291775361623003</v>
      </c>
      <c r="I54" s="27">
        <v>35.609630183304297</v>
      </c>
      <c r="J54" s="9">
        <v>0</v>
      </c>
      <c r="K54" s="9">
        <v>0</v>
      </c>
      <c r="L54" s="9">
        <v>0</v>
      </c>
      <c r="M54" s="27">
        <v>0</v>
      </c>
      <c r="N54" s="31">
        <v>34.690371492912803</v>
      </c>
      <c r="O54" s="31">
        <v>34.827568286246901</v>
      </c>
      <c r="P54" s="31">
        <v>34.116819828954696</v>
      </c>
      <c r="Q54" s="27">
        <v>34.544919869371462</v>
      </c>
      <c r="R54" s="9" t="s">
        <v>95</v>
      </c>
      <c r="S54" s="28">
        <v>43208</v>
      </c>
      <c r="T54" s="9">
        <v>1</v>
      </c>
      <c r="U54" s="9">
        <v>0</v>
      </c>
      <c r="V54" s="9">
        <v>1</v>
      </c>
      <c r="W54" s="10">
        <v>0</v>
      </c>
      <c r="X54" s="7"/>
    </row>
    <row r="55" spans="1:25" ht="15.6">
      <c r="A55" s="12" t="s">
        <v>20</v>
      </c>
      <c r="B55" s="9">
        <v>0</v>
      </c>
      <c r="C55" s="9">
        <v>0</v>
      </c>
      <c r="D55" s="9">
        <v>0</v>
      </c>
      <c r="E55" s="27">
        <v>0</v>
      </c>
      <c r="F55" s="32">
        <v>36.634256544655301</v>
      </c>
      <c r="G55" s="32">
        <v>35.597897216407198</v>
      </c>
      <c r="H55" s="32">
        <v>36.218139066896001</v>
      </c>
      <c r="I55" s="27">
        <v>36.150097609319502</v>
      </c>
      <c r="J55" s="9">
        <v>0</v>
      </c>
      <c r="K55" s="9">
        <v>0</v>
      </c>
      <c r="L55" s="9">
        <v>0</v>
      </c>
      <c r="M55" s="27">
        <v>0</v>
      </c>
      <c r="N55" s="31">
        <v>35.907418179146497</v>
      </c>
      <c r="O55" s="31">
        <v>34.388084565621597</v>
      </c>
      <c r="P55" s="31">
        <v>35.648123033348</v>
      </c>
      <c r="Q55" s="27">
        <v>35.3145419260387</v>
      </c>
      <c r="R55" s="9" t="s">
        <v>95</v>
      </c>
      <c r="S55" s="28">
        <v>43208</v>
      </c>
      <c r="T55" s="9">
        <v>1</v>
      </c>
      <c r="U55" s="9">
        <v>0</v>
      </c>
      <c r="V55" s="9">
        <v>1</v>
      </c>
      <c r="W55" s="10">
        <v>0</v>
      </c>
      <c r="X55" s="7"/>
    </row>
    <row r="56" spans="1:25" ht="15.6">
      <c r="A56" s="12" t="s">
        <v>21</v>
      </c>
      <c r="B56" s="9">
        <v>0</v>
      </c>
      <c r="C56" s="9">
        <v>0</v>
      </c>
      <c r="D56" s="9">
        <v>0</v>
      </c>
      <c r="E56" s="27">
        <v>0</v>
      </c>
      <c r="F56" s="32">
        <v>36.044194302207003</v>
      </c>
      <c r="G56" s="32">
        <v>35.580665511977003</v>
      </c>
      <c r="H56" s="32">
        <v>36.602371407105601</v>
      </c>
      <c r="I56" s="27">
        <v>36.075743740429864</v>
      </c>
      <c r="J56" s="9">
        <v>0</v>
      </c>
      <c r="K56" s="9">
        <v>0</v>
      </c>
      <c r="L56" s="9">
        <v>0</v>
      </c>
      <c r="M56" s="27">
        <v>0</v>
      </c>
      <c r="N56" s="31">
        <v>36.443243360134304</v>
      </c>
      <c r="O56" s="31">
        <v>36.039251665011399</v>
      </c>
      <c r="P56" s="31">
        <v>35.873944569508097</v>
      </c>
      <c r="Q56" s="27">
        <v>36.118813198217936</v>
      </c>
      <c r="R56" s="9" t="s">
        <v>95</v>
      </c>
      <c r="S56" s="28">
        <v>43208</v>
      </c>
      <c r="T56" s="9">
        <v>1</v>
      </c>
      <c r="U56" s="9">
        <v>0</v>
      </c>
      <c r="V56" s="9">
        <v>1</v>
      </c>
      <c r="W56" s="10">
        <v>0</v>
      </c>
      <c r="X56" s="7"/>
    </row>
    <row r="57" spans="1:25" ht="15.6">
      <c r="A57" s="12" t="s">
        <v>22</v>
      </c>
      <c r="B57" s="9">
        <v>0</v>
      </c>
      <c r="C57" s="9">
        <v>0</v>
      </c>
      <c r="D57" s="9">
        <v>0</v>
      </c>
      <c r="E57" s="27">
        <v>0</v>
      </c>
      <c r="F57" s="32">
        <v>35.214663829918599</v>
      </c>
      <c r="G57" s="32">
        <v>35.449296695611899</v>
      </c>
      <c r="H57" s="32">
        <v>35.1504083217255</v>
      </c>
      <c r="I57" s="27">
        <v>35.271456282418661</v>
      </c>
      <c r="J57" s="9">
        <v>0</v>
      </c>
      <c r="K57" s="9">
        <v>0</v>
      </c>
      <c r="L57" s="9">
        <v>0</v>
      </c>
      <c r="M57" s="27">
        <v>0</v>
      </c>
      <c r="N57" s="31">
        <v>34.782427566490703</v>
      </c>
      <c r="O57" s="31">
        <v>35.352373551602497</v>
      </c>
      <c r="P57" s="31">
        <v>35.170941173599303</v>
      </c>
      <c r="Q57" s="27">
        <v>35.101914097230839</v>
      </c>
      <c r="R57" s="9" t="s">
        <v>95</v>
      </c>
      <c r="S57" s="28">
        <v>43208</v>
      </c>
      <c r="T57" s="9">
        <v>1</v>
      </c>
      <c r="U57" s="9">
        <v>0</v>
      </c>
      <c r="V57" s="9">
        <v>1</v>
      </c>
      <c r="W57" s="10">
        <v>0</v>
      </c>
      <c r="X57" s="7"/>
    </row>
    <row r="58" spans="1:25" ht="15.6">
      <c r="A58" s="12" t="s">
        <v>23</v>
      </c>
      <c r="B58" s="9">
        <v>0</v>
      </c>
      <c r="C58" s="9">
        <v>0</v>
      </c>
      <c r="D58" s="9">
        <v>0</v>
      </c>
      <c r="E58" s="27">
        <v>0</v>
      </c>
      <c r="F58" s="32">
        <v>36.449816578171202</v>
      </c>
      <c r="G58" s="32">
        <v>36.484494887454098</v>
      </c>
      <c r="H58" s="32">
        <v>35.819339595750598</v>
      </c>
      <c r="I58" s="27">
        <v>36.251217020458633</v>
      </c>
      <c r="J58" s="9">
        <v>0</v>
      </c>
      <c r="K58" s="9">
        <v>0</v>
      </c>
      <c r="L58" s="9">
        <v>0</v>
      </c>
      <c r="M58" s="27">
        <v>0</v>
      </c>
      <c r="N58" s="31">
        <v>35.942315286782197</v>
      </c>
      <c r="O58" s="31">
        <v>34.422665629809103</v>
      </c>
      <c r="P58" s="31">
        <v>35.208698065632703</v>
      </c>
      <c r="Q58" s="27">
        <v>35.191226327407996</v>
      </c>
      <c r="R58" s="9" t="s">
        <v>95</v>
      </c>
      <c r="S58" s="28">
        <v>43208</v>
      </c>
      <c r="T58" s="9">
        <v>1</v>
      </c>
      <c r="U58" s="9">
        <v>0</v>
      </c>
      <c r="V58" s="9">
        <v>1</v>
      </c>
      <c r="W58" s="10">
        <v>0</v>
      </c>
      <c r="X58" s="7"/>
    </row>
    <row r="59" spans="1:25" ht="15.6">
      <c r="A59" s="12" t="s">
        <v>24</v>
      </c>
      <c r="B59" s="9">
        <v>0</v>
      </c>
      <c r="C59" s="9">
        <v>0</v>
      </c>
      <c r="D59" s="9">
        <v>0</v>
      </c>
      <c r="E59" s="27">
        <v>0</v>
      </c>
      <c r="F59" s="32">
        <v>34.285800819374799</v>
      </c>
      <c r="G59" s="32">
        <v>34.514619859175603</v>
      </c>
      <c r="H59" s="32">
        <v>33.962911188271796</v>
      </c>
      <c r="I59" s="27">
        <v>34.2544439556074</v>
      </c>
      <c r="J59" s="9">
        <v>0</v>
      </c>
      <c r="K59" s="9">
        <v>0</v>
      </c>
      <c r="L59" s="9">
        <v>0</v>
      </c>
      <c r="M59" s="27">
        <v>0</v>
      </c>
      <c r="N59" s="31">
        <v>33.838044238722901</v>
      </c>
      <c r="O59" s="31">
        <v>33.890731278275901</v>
      </c>
      <c r="P59" s="31">
        <v>33.952675473971702</v>
      </c>
      <c r="Q59" s="27">
        <v>33.893816996990175</v>
      </c>
      <c r="R59" s="9" t="s">
        <v>95</v>
      </c>
      <c r="S59" s="28">
        <v>43208</v>
      </c>
      <c r="T59" s="9">
        <v>1</v>
      </c>
      <c r="U59" s="9">
        <v>0</v>
      </c>
      <c r="V59" s="9">
        <v>1</v>
      </c>
      <c r="W59" s="10">
        <v>0</v>
      </c>
      <c r="X59" s="7"/>
    </row>
    <row r="60" spans="1:25" ht="15.6">
      <c r="A60" s="12" t="s">
        <v>25</v>
      </c>
      <c r="B60" s="9">
        <v>0</v>
      </c>
      <c r="C60" s="9">
        <v>0</v>
      </c>
      <c r="D60" s="9">
        <v>0</v>
      </c>
      <c r="E60" s="27">
        <v>0</v>
      </c>
      <c r="F60" s="32">
        <v>35.221863911844203</v>
      </c>
      <c r="G60" s="32">
        <v>35.655400761727499</v>
      </c>
      <c r="H60" s="32">
        <v>34.926003075285799</v>
      </c>
      <c r="I60" s="27">
        <v>35.267755916285836</v>
      </c>
      <c r="J60" s="9">
        <v>0</v>
      </c>
      <c r="K60" s="9">
        <v>0</v>
      </c>
      <c r="L60" s="9">
        <v>0</v>
      </c>
      <c r="M60" s="27">
        <v>0</v>
      </c>
      <c r="N60" s="31">
        <v>34.143277551342997</v>
      </c>
      <c r="O60" s="31">
        <v>34.010289153181297</v>
      </c>
      <c r="P60" s="31">
        <v>34.741718205174003</v>
      </c>
      <c r="Q60" s="27">
        <v>34.298428303232761</v>
      </c>
      <c r="R60" s="9" t="s">
        <v>95</v>
      </c>
      <c r="S60" s="28">
        <v>43208</v>
      </c>
      <c r="T60" s="9">
        <v>1</v>
      </c>
      <c r="U60" s="9">
        <v>0</v>
      </c>
      <c r="V60" s="9">
        <v>1</v>
      </c>
      <c r="W60" s="10">
        <v>0</v>
      </c>
      <c r="X60" s="7"/>
    </row>
    <row r="61" spans="1:25" ht="15.6">
      <c r="A61" s="12" t="s">
        <v>26</v>
      </c>
      <c r="B61" s="9">
        <v>0</v>
      </c>
      <c r="C61" s="9">
        <v>0</v>
      </c>
      <c r="D61" s="9">
        <v>0</v>
      </c>
      <c r="E61" s="27">
        <v>0</v>
      </c>
      <c r="F61" s="32">
        <v>34.5947051855144</v>
      </c>
      <c r="G61" s="32">
        <v>34.835845212834002</v>
      </c>
      <c r="H61" s="32">
        <v>35.010415064401997</v>
      </c>
      <c r="I61" s="27">
        <v>34.813655154250135</v>
      </c>
      <c r="J61" s="9">
        <v>0</v>
      </c>
      <c r="K61" s="9">
        <v>0</v>
      </c>
      <c r="L61" s="9">
        <v>0</v>
      </c>
      <c r="M61" s="27">
        <v>0</v>
      </c>
      <c r="N61" s="31">
        <v>36.815667523178902</v>
      </c>
      <c r="O61" s="31">
        <v>35.270821958036599</v>
      </c>
      <c r="P61" s="31">
        <v>35.267934328422697</v>
      </c>
      <c r="Q61" s="27">
        <v>35.784807936546066</v>
      </c>
      <c r="R61" s="9" t="s">
        <v>95</v>
      </c>
      <c r="S61" s="28">
        <v>43208</v>
      </c>
      <c r="T61" s="9">
        <v>1</v>
      </c>
      <c r="U61" s="9">
        <v>0</v>
      </c>
      <c r="V61" s="9">
        <v>1</v>
      </c>
      <c r="W61" s="10">
        <v>0</v>
      </c>
      <c r="X61" s="7"/>
    </row>
    <row r="62" spans="1:25" ht="15.6">
      <c r="A62" s="12" t="s">
        <v>27</v>
      </c>
      <c r="B62" s="9">
        <v>0</v>
      </c>
      <c r="C62" s="9">
        <v>0</v>
      </c>
      <c r="D62" s="9">
        <v>0</v>
      </c>
      <c r="E62" s="27">
        <v>0</v>
      </c>
      <c r="F62" s="32">
        <v>35.633491521193299</v>
      </c>
      <c r="G62" s="32">
        <v>35.552655097722997</v>
      </c>
      <c r="H62" s="32">
        <v>35.772910321018699</v>
      </c>
      <c r="I62" s="27">
        <v>35.653018979978334</v>
      </c>
      <c r="J62" s="9">
        <v>0</v>
      </c>
      <c r="K62" s="9">
        <v>0</v>
      </c>
      <c r="L62" s="9">
        <v>0</v>
      </c>
      <c r="M62" s="27">
        <v>0</v>
      </c>
      <c r="N62" s="31">
        <v>35.769204428275302</v>
      </c>
      <c r="O62" s="31">
        <v>34.1566306030142</v>
      </c>
      <c r="P62" s="31">
        <v>34.857181867077102</v>
      </c>
      <c r="Q62" s="27">
        <v>34.92767229945553</v>
      </c>
      <c r="R62" s="9" t="s">
        <v>95</v>
      </c>
      <c r="S62" s="28">
        <v>43208</v>
      </c>
      <c r="T62" s="9">
        <v>1</v>
      </c>
      <c r="U62" s="9">
        <v>0</v>
      </c>
      <c r="V62" s="9">
        <v>1</v>
      </c>
      <c r="W62" s="10">
        <v>0</v>
      </c>
      <c r="X62" s="7"/>
    </row>
    <row r="63" spans="1:25" ht="15.6">
      <c r="A63" s="12" t="s">
        <v>28</v>
      </c>
      <c r="B63" s="9">
        <v>0</v>
      </c>
      <c r="C63" s="9">
        <v>0</v>
      </c>
      <c r="D63" s="9">
        <v>38.33</v>
      </c>
      <c r="E63" s="27">
        <v>38.33</v>
      </c>
      <c r="F63" s="32">
        <v>35.4959064120874</v>
      </c>
      <c r="G63" s="32">
        <v>35.8408849455327</v>
      </c>
      <c r="H63" s="32">
        <v>36.5281660431706</v>
      </c>
      <c r="I63" s="27">
        <v>35.954985800263564</v>
      </c>
      <c r="J63" s="9">
        <v>0</v>
      </c>
      <c r="K63" s="9">
        <v>0</v>
      </c>
      <c r="L63" s="9">
        <v>0</v>
      </c>
      <c r="M63" s="27">
        <v>0</v>
      </c>
      <c r="N63" s="31">
        <v>36.657384882192503</v>
      </c>
      <c r="O63" s="31">
        <v>35.951052798317498</v>
      </c>
      <c r="P63" s="31">
        <v>37.709265683090997</v>
      </c>
      <c r="Q63" s="27">
        <v>36.772567787866997</v>
      </c>
      <c r="R63" s="9" t="s">
        <v>95</v>
      </c>
      <c r="S63" s="28">
        <v>43207</v>
      </c>
      <c r="T63" s="9">
        <v>1</v>
      </c>
      <c r="U63" s="9">
        <v>1</v>
      </c>
      <c r="V63" s="9">
        <v>1</v>
      </c>
      <c r="W63" s="10">
        <v>0</v>
      </c>
      <c r="X63" s="7"/>
    </row>
    <row r="64" spans="1:25" ht="15.6">
      <c r="A64" s="12" t="s">
        <v>29</v>
      </c>
      <c r="B64" s="9">
        <v>0</v>
      </c>
      <c r="C64" s="9">
        <v>0</v>
      </c>
      <c r="D64" s="9">
        <v>38.35</v>
      </c>
      <c r="E64" s="27">
        <v>38.35</v>
      </c>
      <c r="F64" s="32">
        <v>35.450753545824803</v>
      </c>
      <c r="G64" s="32">
        <v>36.291019698262701</v>
      </c>
      <c r="H64" s="32">
        <v>35.600150062948003</v>
      </c>
      <c r="I64" s="27">
        <v>35.780641102345172</v>
      </c>
      <c r="J64" s="9">
        <v>0</v>
      </c>
      <c r="K64" s="9">
        <v>0</v>
      </c>
      <c r="L64" s="9">
        <v>0</v>
      </c>
      <c r="M64" s="27">
        <v>0</v>
      </c>
      <c r="N64" s="31">
        <v>35.631990091545703</v>
      </c>
      <c r="O64" s="31">
        <v>35.877932116877801</v>
      </c>
      <c r="P64" s="31">
        <v>35.125701771363403</v>
      </c>
      <c r="Q64" s="27">
        <v>35.545207993262302</v>
      </c>
      <c r="R64" s="9" t="s">
        <v>95</v>
      </c>
      <c r="S64" s="28">
        <v>43207</v>
      </c>
      <c r="T64" s="9">
        <v>1</v>
      </c>
      <c r="U64" s="9">
        <v>1</v>
      </c>
      <c r="V64" s="9">
        <v>1</v>
      </c>
      <c r="W64" s="10">
        <v>0</v>
      </c>
      <c r="X64" s="7"/>
    </row>
    <row r="65" spans="1:43" ht="15.6">
      <c r="A65" s="12" t="s">
        <v>30</v>
      </c>
      <c r="B65" s="9">
        <v>0</v>
      </c>
      <c r="C65" s="9">
        <v>0</v>
      </c>
      <c r="D65" s="9">
        <v>0</v>
      </c>
      <c r="E65" s="27">
        <v>0</v>
      </c>
      <c r="F65" s="32">
        <v>36.910245644817202</v>
      </c>
      <c r="G65" s="32">
        <v>35.959623984900503</v>
      </c>
      <c r="H65" s="32">
        <v>36.173706218184599</v>
      </c>
      <c r="I65" s="27">
        <v>36.347858615967432</v>
      </c>
      <c r="J65" s="9">
        <v>0</v>
      </c>
      <c r="K65" s="9">
        <v>0</v>
      </c>
      <c r="L65" s="9">
        <v>0</v>
      </c>
      <c r="M65" s="27">
        <v>0</v>
      </c>
      <c r="N65" s="31">
        <v>35.508836884643998</v>
      </c>
      <c r="O65" s="31">
        <v>35.290150109265802</v>
      </c>
      <c r="P65" s="31">
        <v>35.121053344392003</v>
      </c>
      <c r="Q65" s="27">
        <v>35.306680112767275</v>
      </c>
      <c r="R65" s="9" t="s">
        <v>95</v>
      </c>
      <c r="S65" s="28">
        <v>43207</v>
      </c>
      <c r="T65" s="9">
        <v>1</v>
      </c>
      <c r="U65" s="9">
        <v>0</v>
      </c>
      <c r="V65" s="9">
        <v>1</v>
      </c>
      <c r="W65" s="10">
        <v>0</v>
      </c>
      <c r="X65" s="7"/>
    </row>
    <row r="66" spans="1:43" ht="15.6">
      <c r="A66" s="12" t="s">
        <v>31</v>
      </c>
      <c r="B66" s="9">
        <v>0</v>
      </c>
      <c r="C66" s="9">
        <v>0</v>
      </c>
      <c r="D66" s="9">
        <v>0</v>
      </c>
      <c r="E66" s="27">
        <v>0</v>
      </c>
      <c r="F66" s="32">
        <v>35.323847427906998</v>
      </c>
      <c r="G66" s="32">
        <v>35.458024339795401</v>
      </c>
      <c r="H66" s="32">
        <v>35.788469938567701</v>
      </c>
      <c r="I66" s="27">
        <v>35.523447235423369</v>
      </c>
      <c r="J66" s="9">
        <v>0</v>
      </c>
      <c r="K66" s="9">
        <v>0</v>
      </c>
      <c r="L66" s="9">
        <v>0</v>
      </c>
      <c r="M66" s="27">
        <v>0</v>
      </c>
      <c r="N66" s="31">
        <v>36.090730705751803</v>
      </c>
      <c r="O66" s="31">
        <v>35.3991677818439</v>
      </c>
      <c r="P66" s="31">
        <v>37.396535528952697</v>
      </c>
      <c r="Q66" s="27">
        <v>36.295478005516131</v>
      </c>
      <c r="R66" s="9" t="s">
        <v>95</v>
      </c>
      <c r="S66" s="28">
        <v>43207</v>
      </c>
      <c r="T66" s="9">
        <v>1</v>
      </c>
      <c r="U66" s="9">
        <v>0</v>
      </c>
      <c r="V66" s="9">
        <v>1</v>
      </c>
      <c r="W66" s="10">
        <v>0</v>
      </c>
      <c r="X66" s="7"/>
    </row>
    <row r="67" spans="1:43" ht="15.6">
      <c r="A67" s="12" t="s">
        <v>32</v>
      </c>
      <c r="B67" s="9">
        <v>0</v>
      </c>
      <c r="C67" s="9">
        <v>0</v>
      </c>
      <c r="D67" s="9">
        <v>0</v>
      </c>
      <c r="E67" s="27">
        <v>0</v>
      </c>
      <c r="F67" s="32">
        <v>39.054161692373803</v>
      </c>
      <c r="G67" s="32">
        <v>37.555811698929197</v>
      </c>
      <c r="H67" s="32">
        <v>37.476962619477497</v>
      </c>
      <c r="I67" s="27">
        <v>38.028978670260166</v>
      </c>
      <c r="J67" s="9">
        <v>0</v>
      </c>
      <c r="K67" s="9">
        <v>0</v>
      </c>
      <c r="L67" s="9">
        <v>0</v>
      </c>
      <c r="M67" s="27">
        <v>0</v>
      </c>
      <c r="N67" s="31">
        <v>35.597480301612798</v>
      </c>
      <c r="O67" s="31">
        <v>35.680489691510999</v>
      </c>
      <c r="P67" s="31">
        <v>36.395343695093999</v>
      </c>
      <c r="Q67" s="27">
        <v>35.891104562739265</v>
      </c>
      <c r="R67" s="9" t="s">
        <v>95</v>
      </c>
      <c r="S67" s="28">
        <v>43207</v>
      </c>
      <c r="T67" s="9">
        <v>1</v>
      </c>
      <c r="U67" s="9">
        <v>0</v>
      </c>
      <c r="V67" s="9">
        <v>1</v>
      </c>
      <c r="W67" s="10">
        <v>0</v>
      </c>
      <c r="X67" s="7"/>
    </row>
    <row r="68" spans="1:43" ht="15.6">
      <c r="A68" s="12" t="s">
        <v>33</v>
      </c>
      <c r="B68" s="9">
        <v>0</v>
      </c>
      <c r="C68" s="9">
        <v>0</v>
      </c>
      <c r="D68" s="9">
        <v>0</v>
      </c>
      <c r="E68" s="27">
        <v>0</v>
      </c>
      <c r="F68" s="32">
        <v>35.502588219997797</v>
      </c>
      <c r="G68" s="32">
        <v>34.786915354109702</v>
      </c>
      <c r="H68" s="32">
        <v>35.7320102493482</v>
      </c>
      <c r="I68" s="27">
        <v>35.340504607818566</v>
      </c>
      <c r="J68" s="9">
        <v>0</v>
      </c>
      <c r="K68" s="9">
        <v>0</v>
      </c>
      <c r="L68" s="9">
        <v>0</v>
      </c>
      <c r="M68" s="27">
        <v>0</v>
      </c>
      <c r="N68" s="31">
        <v>34.210110018536398</v>
      </c>
      <c r="O68" s="31">
        <v>34.209808088376001</v>
      </c>
      <c r="P68" s="31">
        <v>34.1527583194149</v>
      </c>
      <c r="Q68" s="27">
        <v>34.190892142109099</v>
      </c>
      <c r="R68" s="9" t="s">
        <v>95</v>
      </c>
      <c r="S68" s="28">
        <v>43207</v>
      </c>
      <c r="T68" s="9">
        <v>1</v>
      </c>
      <c r="U68" s="9">
        <v>0</v>
      </c>
      <c r="V68" s="9">
        <v>1</v>
      </c>
      <c r="W68" s="10">
        <v>0</v>
      </c>
      <c r="X68" s="7"/>
    </row>
    <row r="69" spans="1:43" ht="15.6">
      <c r="A69" s="12" t="s">
        <v>34</v>
      </c>
      <c r="B69" s="9">
        <v>0</v>
      </c>
      <c r="C69" s="9">
        <v>0</v>
      </c>
      <c r="D69" s="9">
        <v>0</v>
      </c>
      <c r="E69" s="27">
        <v>0</v>
      </c>
      <c r="F69" s="32">
        <v>36.8232152858779</v>
      </c>
      <c r="G69" s="32">
        <v>36.302333943684197</v>
      </c>
      <c r="H69" s="32">
        <v>36.555869359347</v>
      </c>
      <c r="I69" s="27">
        <v>36.560472862969696</v>
      </c>
      <c r="J69" s="9">
        <v>0</v>
      </c>
      <c r="K69" s="9">
        <v>0</v>
      </c>
      <c r="L69" s="9">
        <v>0</v>
      </c>
      <c r="M69" s="27">
        <v>0</v>
      </c>
      <c r="N69" s="31">
        <v>36.666523014815198</v>
      </c>
      <c r="O69" s="31">
        <v>36.537601071183403</v>
      </c>
      <c r="P69" s="31">
        <v>36.514525771146403</v>
      </c>
      <c r="Q69" s="27">
        <v>36.572883285715001</v>
      </c>
      <c r="R69" s="9" t="s">
        <v>95</v>
      </c>
      <c r="S69" s="28">
        <v>43207</v>
      </c>
      <c r="T69" s="9">
        <v>1</v>
      </c>
      <c r="U69" s="9">
        <v>0</v>
      </c>
      <c r="V69" s="9">
        <v>1</v>
      </c>
      <c r="W69" s="10">
        <v>0</v>
      </c>
      <c r="X69" s="7"/>
    </row>
    <row r="70" spans="1:43" ht="15.6">
      <c r="A70" s="12" t="s">
        <v>35</v>
      </c>
      <c r="B70" s="9">
        <v>0</v>
      </c>
      <c r="C70" s="9">
        <v>0</v>
      </c>
      <c r="D70" s="9">
        <v>0</v>
      </c>
      <c r="E70" s="27">
        <v>0</v>
      </c>
      <c r="F70" s="32">
        <v>36.548871520407303</v>
      </c>
      <c r="G70" s="32">
        <v>37.018917397371503</v>
      </c>
      <c r="H70" s="32">
        <v>36.399326891485899</v>
      </c>
      <c r="I70" s="27">
        <v>36.655705269754904</v>
      </c>
      <c r="J70" s="9">
        <v>0</v>
      </c>
      <c r="K70" s="9">
        <v>0</v>
      </c>
      <c r="L70" s="9">
        <v>0</v>
      </c>
      <c r="M70" s="27">
        <v>0</v>
      </c>
      <c r="N70" s="31">
        <v>36.537510563400602</v>
      </c>
      <c r="O70" s="31">
        <v>36.099212726056003</v>
      </c>
      <c r="P70" s="31">
        <v>37.374926249083998</v>
      </c>
      <c r="Q70" s="27">
        <v>36.670549846180201</v>
      </c>
      <c r="R70" s="9" t="s">
        <v>95</v>
      </c>
      <c r="S70" s="28">
        <v>43207</v>
      </c>
      <c r="T70" s="9">
        <v>1</v>
      </c>
      <c r="U70" s="9">
        <v>0</v>
      </c>
      <c r="V70" s="9">
        <v>1</v>
      </c>
      <c r="W70" s="10">
        <v>0</v>
      </c>
      <c r="X70" s="7"/>
    </row>
    <row r="71" spans="1:43" ht="15.6">
      <c r="A71" s="12" t="s">
        <v>36</v>
      </c>
      <c r="B71" s="9">
        <v>0</v>
      </c>
      <c r="C71" s="9">
        <v>38.450000000000003</v>
      </c>
      <c r="D71" s="9">
        <v>0</v>
      </c>
      <c r="E71" s="27">
        <v>38.450000000000003</v>
      </c>
      <c r="F71" s="32">
        <v>36.571059777074403</v>
      </c>
      <c r="G71" s="32">
        <v>36.3689801965348</v>
      </c>
      <c r="H71" s="32">
        <v>36.871123481035099</v>
      </c>
      <c r="I71" s="27">
        <v>36.6037211515481</v>
      </c>
      <c r="J71" s="9">
        <v>0</v>
      </c>
      <c r="K71" s="9">
        <v>0</v>
      </c>
      <c r="L71" s="9">
        <v>0</v>
      </c>
      <c r="M71" s="27">
        <v>0</v>
      </c>
      <c r="N71" s="31">
        <v>37.054091797145198</v>
      </c>
      <c r="O71" s="31">
        <v>35.683788986241801</v>
      </c>
      <c r="P71" s="31">
        <v>36.774248564173398</v>
      </c>
      <c r="Q71" s="27">
        <v>36.50404311585347</v>
      </c>
      <c r="R71" s="9" t="s">
        <v>95</v>
      </c>
      <c r="S71" s="28">
        <v>43207</v>
      </c>
      <c r="T71" s="9">
        <v>1</v>
      </c>
      <c r="U71" s="9">
        <v>1</v>
      </c>
      <c r="V71" s="9">
        <v>1</v>
      </c>
      <c r="W71" s="10">
        <v>0</v>
      </c>
      <c r="X71" s="7"/>
    </row>
    <row r="72" spans="1:43" ht="15.6">
      <c r="A72" s="12" t="s">
        <v>37</v>
      </c>
      <c r="B72" s="9">
        <v>0</v>
      </c>
      <c r="C72" s="9">
        <v>0</v>
      </c>
      <c r="D72" s="9">
        <v>0</v>
      </c>
      <c r="E72" s="27">
        <v>0</v>
      </c>
      <c r="F72" s="32">
        <v>35.734536619006903</v>
      </c>
      <c r="G72" s="32">
        <v>35.502447696380699</v>
      </c>
      <c r="H72" s="32">
        <v>35.658037592754603</v>
      </c>
      <c r="I72" s="27">
        <v>35.631673969380735</v>
      </c>
      <c r="J72" s="9">
        <v>0</v>
      </c>
      <c r="K72" s="9">
        <v>0</v>
      </c>
      <c r="L72" s="9">
        <v>0</v>
      </c>
      <c r="M72" s="27">
        <v>0</v>
      </c>
      <c r="N72" s="31">
        <v>37.273205927462399</v>
      </c>
      <c r="O72" s="31">
        <v>35.366097060272303</v>
      </c>
      <c r="P72" s="31">
        <v>34.656786060580799</v>
      </c>
      <c r="Q72" s="27">
        <v>35.765363016105169</v>
      </c>
      <c r="R72" s="9" t="s">
        <v>95</v>
      </c>
      <c r="S72" s="28">
        <v>43207</v>
      </c>
      <c r="T72" s="9">
        <v>1</v>
      </c>
      <c r="U72" s="9">
        <v>0</v>
      </c>
      <c r="V72" s="9">
        <v>1</v>
      </c>
      <c r="W72" s="10">
        <v>0</v>
      </c>
      <c r="X72" s="7"/>
    </row>
    <row r="73" spans="1:43" ht="15.6">
      <c r="A73" s="12" t="s">
        <v>38</v>
      </c>
      <c r="B73" s="9">
        <v>0</v>
      </c>
      <c r="C73" s="9">
        <v>38.86</v>
      </c>
      <c r="D73" s="9">
        <v>0</v>
      </c>
      <c r="E73" s="27">
        <v>38.86</v>
      </c>
      <c r="F73" s="32">
        <v>36.386081541996703</v>
      </c>
      <c r="G73" s="32">
        <v>36.376506133536402</v>
      </c>
      <c r="H73" s="32">
        <v>36.386194488349297</v>
      </c>
      <c r="I73" s="27">
        <v>36.382927387960798</v>
      </c>
      <c r="J73" s="9">
        <v>0</v>
      </c>
      <c r="K73" s="9">
        <v>0</v>
      </c>
      <c r="L73" s="9">
        <v>0</v>
      </c>
      <c r="M73" s="27">
        <v>0</v>
      </c>
      <c r="N73" s="31">
        <v>36.232591761759601</v>
      </c>
      <c r="O73" s="31">
        <v>0</v>
      </c>
      <c r="P73" s="31">
        <v>36.061175083649601</v>
      </c>
      <c r="Q73" s="27">
        <v>36.146883422704605</v>
      </c>
      <c r="R73" s="9" t="s">
        <v>95</v>
      </c>
      <c r="S73" s="28">
        <v>43207</v>
      </c>
      <c r="T73" s="9">
        <v>1</v>
      </c>
      <c r="U73" s="9">
        <v>1</v>
      </c>
      <c r="V73" s="9">
        <v>1</v>
      </c>
      <c r="W73" s="10">
        <v>0</v>
      </c>
      <c r="X73" s="7"/>
    </row>
    <row r="74" spans="1:43" ht="15.6">
      <c r="A74" s="12" t="s">
        <v>39</v>
      </c>
      <c r="B74" s="9">
        <v>0</v>
      </c>
      <c r="C74" s="9">
        <v>0</v>
      </c>
      <c r="D74" s="9">
        <v>0</v>
      </c>
      <c r="E74" s="27">
        <v>0</v>
      </c>
      <c r="F74" s="32">
        <v>36.534776558410897</v>
      </c>
      <c r="G74" s="32">
        <v>36.121304588596097</v>
      </c>
      <c r="H74" s="32">
        <v>36.534257694314398</v>
      </c>
      <c r="I74" s="27">
        <v>36.396779613773795</v>
      </c>
      <c r="J74" s="9">
        <v>0</v>
      </c>
      <c r="K74" s="9">
        <v>0</v>
      </c>
      <c r="L74" s="9">
        <v>0</v>
      </c>
      <c r="M74" s="27">
        <v>0</v>
      </c>
      <c r="N74" s="31">
        <v>36.630808950429397</v>
      </c>
      <c r="O74" s="31">
        <v>35.185899405949797</v>
      </c>
      <c r="P74" s="31">
        <v>34.639098599435599</v>
      </c>
      <c r="Q74" s="27">
        <v>35.485268985271595</v>
      </c>
      <c r="R74" s="9" t="s">
        <v>95</v>
      </c>
      <c r="S74" s="28">
        <v>43207</v>
      </c>
      <c r="T74" s="9">
        <v>1</v>
      </c>
      <c r="U74" s="9">
        <v>0</v>
      </c>
      <c r="V74" s="9">
        <v>1</v>
      </c>
      <c r="W74" s="10">
        <v>0</v>
      </c>
      <c r="X74" s="7"/>
    </row>
    <row r="75" spans="1:43" ht="15.6">
      <c r="A75" s="12" t="s">
        <v>40</v>
      </c>
      <c r="B75" s="9">
        <v>0</v>
      </c>
      <c r="C75" s="9">
        <v>0</v>
      </c>
      <c r="D75" s="9">
        <v>0</v>
      </c>
      <c r="E75" s="27">
        <v>0</v>
      </c>
      <c r="F75" s="32">
        <v>37.916784978844198</v>
      </c>
      <c r="G75" s="32">
        <v>37.589630913684701</v>
      </c>
      <c r="H75" s="32">
        <v>38.034388515303</v>
      </c>
      <c r="I75" s="27">
        <v>37.846934802610633</v>
      </c>
      <c r="J75" s="9">
        <v>0</v>
      </c>
      <c r="K75" s="9">
        <v>0</v>
      </c>
      <c r="L75" s="9">
        <v>0</v>
      </c>
      <c r="M75" s="27">
        <v>0</v>
      </c>
      <c r="N75" s="33">
        <v>37.675873345556298</v>
      </c>
      <c r="O75" s="24">
        <v>0</v>
      </c>
      <c r="P75" s="33">
        <v>37.463571283613803</v>
      </c>
      <c r="Q75" s="27">
        <v>37.56972231458505</v>
      </c>
      <c r="R75" s="9" t="s">
        <v>95</v>
      </c>
      <c r="S75" s="28">
        <v>43207</v>
      </c>
      <c r="T75" s="9">
        <v>1</v>
      </c>
      <c r="U75" s="9">
        <v>0</v>
      </c>
      <c r="V75" s="9">
        <v>1</v>
      </c>
      <c r="W75" s="10">
        <v>0</v>
      </c>
      <c r="X75" s="7"/>
    </row>
    <row r="76" spans="1:43" ht="15.6">
      <c r="A76" s="12" t="s">
        <v>41</v>
      </c>
      <c r="B76" s="9">
        <v>0</v>
      </c>
      <c r="C76" s="9">
        <v>0</v>
      </c>
      <c r="D76" s="9">
        <v>0</v>
      </c>
      <c r="E76" s="27">
        <v>0</v>
      </c>
      <c r="F76" s="32">
        <v>35.724411263609099</v>
      </c>
      <c r="G76" s="32">
        <v>35.628399330463303</v>
      </c>
      <c r="H76" s="32">
        <v>35.0596715234161</v>
      </c>
      <c r="I76" s="27">
        <v>35.470827372496167</v>
      </c>
      <c r="J76" s="9">
        <v>0</v>
      </c>
      <c r="K76" s="9">
        <v>0</v>
      </c>
      <c r="L76" s="9">
        <v>0</v>
      </c>
      <c r="M76" s="27">
        <v>0</v>
      </c>
      <c r="N76" s="33">
        <v>34.518447814353401</v>
      </c>
      <c r="O76" s="33">
        <v>33.508525169764503</v>
      </c>
      <c r="P76" s="33">
        <v>34.423225987531502</v>
      </c>
      <c r="Q76" s="27">
        <v>34.150066323883131</v>
      </c>
      <c r="R76" s="9" t="s">
        <v>95</v>
      </c>
      <c r="S76" s="28">
        <v>43207</v>
      </c>
      <c r="T76" s="9">
        <v>1</v>
      </c>
      <c r="U76" s="9">
        <v>0</v>
      </c>
      <c r="V76" s="9">
        <v>1</v>
      </c>
      <c r="W76" s="10">
        <v>0</v>
      </c>
      <c r="X76" s="7"/>
    </row>
    <row r="77" spans="1:43" ht="15.6">
      <c r="A77" s="12" t="s">
        <v>42</v>
      </c>
      <c r="B77" s="9">
        <v>0</v>
      </c>
      <c r="C77" s="9">
        <v>0</v>
      </c>
      <c r="D77" s="9">
        <v>0</v>
      </c>
      <c r="E77" s="27">
        <v>0</v>
      </c>
      <c r="F77" s="32">
        <v>35.633606419288803</v>
      </c>
      <c r="G77" s="32">
        <v>35.598245855138501</v>
      </c>
      <c r="H77" s="32">
        <v>35.5664641000876</v>
      </c>
      <c r="I77" s="27">
        <v>35.599438791504966</v>
      </c>
      <c r="J77" s="9">
        <v>0</v>
      </c>
      <c r="K77" s="9">
        <v>0</v>
      </c>
      <c r="L77" s="9">
        <v>0</v>
      </c>
      <c r="M77" s="27">
        <v>0</v>
      </c>
      <c r="N77" s="33">
        <v>34.7445497319192</v>
      </c>
      <c r="O77" s="33">
        <v>34.582704068440201</v>
      </c>
      <c r="P77" s="33">
        <v>34.264982451615303</v>
      </c>
      <c r="Q77" s="27">
        <v>34.530745417324901</v>
      </c>
      <c r="R77" s="9" t="s">
        <v>95</v>
      </c>
      <c r="S77" s="28">
        <v>43207</v>
      </c>
      <c r="T77" s="9">
        <v>1</v>
      </c>
      <c r="U77" s="9">
        <v>0</v>
      </c>
      <c r="V77" s="9">
        <v>1</v>
      </c>
      <c r="W77" s="10">
        <v>0</v>
      </c>
      <c r="X77" s="7"/>
    </row>
    <row r="78" spans="1:43" ht="15.6">
      <c r="A78" s="12" t="s">
        <v>43</v>
      </c>
      <c r="B78" s="9">
        <v>0</v>
      </c>
      <c r="C78" s="9">
        <v>0</v>
      </c>
      <c r="D78" s="9">
        <v>0</v>
      </c>
      <c r="E78" s="27">
        <v>0</v>
      </c>
      <c r="F78" s="32">
        <v>34.404891278974901</v>
      </c>
      <c r="G78" s="32">
        <v>34.952140244329101</v>
      </c>
      <c r="H78" s="32">
        <v>35.907679585232202</v>
      </c>
      <c r="I78" s="27">
        <v>35.088237036178732</v>
      </c>
      <c r="J78" s="9">
        <v>0</v>
      </c>
      <c r="K78" s="9">
        <v>0</v>
      </c>
      <c r="L78" s="9">
        <v>0</v>
      </c>
      <c r="M78" s="27">
        <v>0</v>
      </c>
      <c r="N78" s="33">
        <v>34.437961642946298</v>
      </c>
      <c r="O78" s="33">
        <v>35.018765956982001</v>
      </c>
      <c r="P78" s="33">
        <v>35.482546921273503</v>
      </c>
      <c r="Q78" s="27">
        <v>34.979758173733934</v>
      </c>
      <c r="R78" s="9" t="s">
        <v>95</v>
      </c>
      <c r="S78" s="28">
        <v>43207</v>
      </c>
      <c r="T78" s="9">
        <v>1</v>
      </c>
      <c r="U78" s="9">
        <v>0</v>
      </c>
      <c r="V78" s="9">
        <v>1</v>
      </c>
      <c r="W78" s="10">
        <v>0</v>
      </c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</row>
    <row r="79" spans="1:43" ht="15.6">
      <c r="A79" s="12" t="s">
        <v>44</v>
      </c>
      <c r="B79" s="9">
        <v>0</v>
      </c>
      <c r="C79" s="9">
        <v>0</v>
      </c>
      <c r="D79" s="9">
        <v>0</v>
      </c>
      <c r="E79" s="27">
        <v>0</v>
      </c>
      <c r="F79" s="32">
        <v>37.067495222076502</v>
      </c>
      <c r="G79" s="32">
        <v>36.656231558790097</v>
      </c>
      <c r="H79" s="32">
        <v>36.364596212817503</v>
      </c>
      <c r="I79" s="27">
        <v>36.696107664561367</v>
      </c>
      <c r="J79" s="9">
        <v>0</v>
      </c>
      <c r="K79" s="9">
        <v>0</v>
      </c>
      <c r="L79" s="9">
        <v>0</v>
      </c>
      <c r="M79" s="27">
        <v>0</v>
      </c>
      <c r="N79" s="33">
        <v>38.419344904258303</v>
      </c>
      <c r="O79" s="33">
        <v>36.059916151900502</v>
      </c>
      <c r="P79" s="33">
        <v>38.398674012100898</v>
      </c>
      <c r="Q79" s="27">
        <v>37.62597835608657</v>
      </c>
      <c r="R79" s="9" t="s">
        <v>95</v>
      </c>
      <c r="S79" s="28">
        <v>43207</v>
      </c>
      <c r="T79" s="9">
        <v>1</v>
      </c>
      <c r="U79" s="9">
        <v>0</v>
      </c>
      <c r="V79" s="9">
        <v>1</v>
      </c>
      <c r="W79" s="10">
        <v>0</v>
      </c>
      <c r="X79" s="7"/>
    </row>
    <row r="80" spans="1:43" ht="15.6">
      <c r="A80" s="12" t="s">
        <v>45</v>
      </c>
      <c r="B80" s="9">
        <v>0</v>
      </c>
      <c r="C80" s="9">
        <v>0</v>
      </c>
      <c r="D80" s="9">
        <v>0</v>
      </c>
      <c r="E80" s="27">
        <v>0</v>
      </c>
      <c r="F80" s="32">
        <v>35.599380878218298</v>
      </c>
      <c r="G80" s="32">
        <v>39.170173177184303</v>
      </c>
      <c r="H80" s="32">
        <v>35.827120020538601</v>
      </c>
      <c r="I80" s="27">
        <v>36.865558025313739</v>
      </c>
      <c r="J80" s="9">
        <v>0</v>
      </c>
      <c r="K80" s="9">
        <v>0</v>
      </c>
      <c r="L80" s="9">
        <v>0</v>
      </c>
      <c r="M80" s="27">
        <v>0</v>
      </c>
      <c r="N80" s="33">
        <v>34.926878396247403</v>
      </c>
      <c r="O80" s="33">
        <v>36.105789068388802</v>
      </c>
      <c r="P80" s="33">
        <v>34.881777471295102</v>
      </c>
      <c r="Q80" s="27">
        <v>35.304814978643769</v>
      </c>
      <c r="R80" s="9" t="s">
        <v>95</v>
      </c>
      <c r="S80" s="28">
        <v>43207</v>
      </c>
      <c r="T80" s="9">
        <v>1</v>
      </c>
      <c r="U80" s="9">
        <v>0</v>
      </c>
      <c r="V80" s="9">
        <v>1</v>
      </c>
      <c r="W80" s="10">
        <v>0</v>
      </c>
      <c r="X80" s="7"/>
    </row>
    <row r="81" spans="1:24" ht="15.6">
      <c r="A81" s="12" t="s">
        <v>46</v>
      </c>
      <c r="B81" s="9">
        <v>0</v>
      </c>
      <c r="C81" s="9">
        <v>0</v>
      </c>
      <c r="D81" s="32">
        <v>39.682212777857401</v>
      </c>
      <c r="E81" s="27">
        <v>39.682212777857401</v>
      </c>
      <c r="F81" s="32">
        <v>37.218689965241602</v>
      </c>
      <c r="G81" s="32">
        <v>37.025443346313402</v>
      </c>
      <c r="H81" s="32">
        <v>36.710788718057699</v>
      </c>
      <c r="I81" s="27">
        <v>36.984974009870903</v>
      </c>
      <c r="J81" s="9">
        <v>0</v>
      </c>
      <c r="K81" s="9">
        <v>0</v>
      </c>
      <c r="L81" s="9">
        <v>0</v>
      </c>
      <c r="M81" s="27">
        <v>0</v>
      </c>
      <c r="N81" s="33">
        <v>37.000182028304998</v>
      </c>
      <c r="O81" s="33">
        <v>37.422102713032402</v>
      </c>
      <c r="P81" s="33">
        <v>37.0050596861497</v>
      </c>
      <c r="Q81" s="27">
        <v>37.142448142495702</v>
      </c>
      <c r="R81" s="9" t="s">
        <v>95</v>
      </c>
      <c r="S81" s="28">
        <v>43207</v>
      </c>
      <c r="T81" s="9">
        <v>1</v>
      </c>
      <c r="U81" s="9">
        <v>1</v>
      </c>
      <c r="V81" s="9">
        <v>1</v>
      </c>
      <c r="W81" s="10">
        <v>0</v>
      </c>
      <c r="X81" s="7"/>
    </row>
    <row r="82" spans="1:24" ht="15.6">
      <c r="A82" s="12" t="s">
        <v>47</v>
      </c>
      <c r="B82" s="9">
        <v>0</v>
      </c>
      <c r="C82" s="9">
        <v>0</v>
      </c>
      <c r="D82" s="9">
        <v>0</v>
      </c>
      <c r="E82" s="27">
        <v>0</v>
      </c>
      <c r="F82" s="32">
        <v>36.136335704269598</v>
      </c>
      <c r="G82" s="32">
        <v>36.016372441163703</v>
      </c>
      <c r="H82" s="32">
        <v>36.220685365096202</v>
      </c>
      <c r="I82" s="27">
        <v>36.124464503509834</v>
      </c>
      <c r="J82" s="9">
        <v>0</v>
      </c>
      <c r="K82" s="9">
        <v>0</v>
      </c>
      <c r="L82" s="9">
        <v>0</v>
      </c>
      <c r="M82" s="27">
        <v>0</v>
      </c>
      <c r="N82" s="24">
        <v>0</v>
      </c>
      <c r="O82" s="33">
        <v>36.766553890956096</v>
      </c>
      <c r="P82" s="33">
        <v>36.812812038648303</v>
      </c>
      <c r="Q82" s="27">
        <v>36.789682964802196</v>
      </c>
      <c r="R82" s="9" t="s">
        <v>95</v>
      </c>
      <c r="S82" s="28">
        <v>43207</v>
      </c>
      <c r="T82" s="9">
        <v>1</v>
      </c>
      <c r="U82" s="9">
        <v>0</v>
      </c>
      <c r="V82" s="9">
        <v>1</v>
      </c>
      <c r="W82" s="10">
        <v>0</v>
      </c>
      <c r="X82" s="7"/>
    </row>
    <row r="83" spans="1:24" ht="15.6">
      <c r="A83" s="12" t="s">
        <v>48</v>
      </c>
      <c r="B83" s="9">
        <v>0</v>
      </c>
      <c r="C83" s="9">
        <v>0</v>
      </c>
      <c r="D83" s="9">
        <v>0</v>
      </c>
      <c r="E83" s="27">
        <v>0</v>
      </c>
      <c r="F83" s="32">
        <v>36.751497084359201</v>
      </c>
      <c r="G83" s="32">
        <v>36.257287178866797</v>
      </c>
      <c r="H83" s="32">
        <v>37.199992847796601</v>
      </c>
      <c r="I83" s="27">
        <v>36.736259037007535</v>
      </c>
      <c r="J83" s="9">
        <v>0</v>
      </c>
      <c r="K83" s="9">
        <v>0</v>
      </c>
      <c r="L83" s="9">
        <v>0</v>
      </c>
      <c r="M83" s="27">
        <v>0</v>
      </c>
      <c r="N83" s="33">
        <v>36.3346735590058</v>
      </c>
      <c r="O83" s="33">
        <v>35.925730083578301</v>
      </c>
      <c r="P83" s="33">
        <v>38.820886115429197</v>
      </c>
      <c r="Q83" s="27">
        <v>37.027096586004433</v>
      </c>
      <c r="R83" s="9" t="s">
        <v>95</v>
      </c>
      <c r="S83" s="28">
        <v>43207</v>
      </c>
      <c r="T83" s="9">
        <v>1</v>
      </c>
      <c r="U83" s="9">
        <v>0</v>
      </c>
      <c r="V83" s="9">
        <v>1</v>
      </c>
      <c r="W83" s="10">
        <v>0</v>
      </c>
      <c r="X83" s="7"/>
    </row>
    <row r="84" spans="1:24" ht="15.6">
      <c r="A84" s="12" t="s">
        <v>49</v>
      </c>
      <c r="B84" s="9">
        <v>0</v>
      </c>
      <c r="C84" s="9">
        <v>0</v>
      </c>
      <c r="D84" s="9">
        <v>0</v>
      </c>
      <c r="E84" s="27">
        <v>0</v>
      </c>
      <c r="F84" s="32">
        <v>36.992033726460598</v>
      </c>
      <c r="G84" s="32">
        <v>35.974368322703597</v>
      </c>
      <c r="H84" s="32">
        <v>36.126221380533799</v>
      </c>
      <c r="I84" s="27">
        <v>36.364207809899334</v>
      </c>
      <c r="J84" s="9">
        <v>0</v>
      </c>
      <c r="K84" s="9">
        <v>0</v>
      </c>
      <c r="L84" s="9">
        <v>0</v>
      </c>
      <c r="M84" s="27">
        <v>0</v>
      </c>
      <c r="N84" s="33">
        <v>37.295761544176798</v>
      </c>
      <c r="O84" s="33">
        <v>36.654520580720103</v>
      </c>
      <c r="P84" s="33">
        <v>36.781059042985902</v>
      </c>
      <c r="Q84" s="27">
        <v>36.910447055960937</v>
      </c>
      <c r="R84" s="9" t="s">
        <v>95</v>
      </c>
      <c r="S84" s="28">
        <v>43207</v>
      </c>
      <c r="T84" s="9">
        <v>1</v>
      </c>
      <c r="U84" s="9">
        <v>0</v>
      </c>
      <c r="V84" s="9">
        <v>1</v>
      </c>
      <c r="W84" s="10">
        <v>0</v>
      </c>
      <c r="X84" s="7"/>
    </row>
    <row r="85" spans="1:24" ht="15.6">
      <c r="A85" s="12" t="s">
        <v>50</v>
      </c>
      <c r="B85" s="32">
        <v>37.448174310061198</v>
      </c>
      <c r="C85" s="32">
        <v>38.397810022902497</v>
      </c>
      <c r="D85" s="32">
        <v>38.703625808182103</v>
      </c>
      <c r="E85" s="27">
        <v>38.183203380381933</v>
      </c>
      <c r="F85" s="32">
        <v>35.076878062030801</v>
      </c>
      <c r="G85" s="32">
        <v>0</v>
      </c>
      <c r="H85" s="32">
        <v>36.119433278261504</v>
      </c>
      <c r="I85" s="27">
        <v>35.598155670146156</v>
      </c>
      <c r="J85" s="9">
        <v>0</v>
      </c>
      <c r="K85" s="9">
        <v>0</v>
      </c>
      <c r="L85" s="9">
        <v>0</v>
      </c>
      <c r="M85" s="27">
        <v>0</v>
      </c>
      <c r="N85" s="33">
        <v>36.278495711142099</v>
      </c>
      <c r="O85" s="33">
        <v>36.389859784540498</v>
      </c>
      <c r="P85" s="33">
        <v>36.819174180135597</v>
      </c>
      <c r="Q85" s="27">
        <v>36.495843225272729</v>
      </c>
      <c r="R85" s="9" t="s">
        <v>95</v>
      </c>
      <c r="S85" s="28">
        <v>43207</v>
      </c>
      <c r="T85" s="9">
        <v>1</v>
      </c>
      <c r="U85" s="9">
        <v>1</v>
      </c>
      <c r="V85" s="9">
        <v>1</v>
      </c>
      <c r="W85" s="10">
        <v>0</v>
      </c>
      <c r="X85" s="7"/>
    </row>
    <row r="86" spans="1:24" ht="15.6">
      <c r="A86" s="12" t="s">
        <v>51</v>
      </c>
      <c r="B86" s="32">
        <v>38.640895206541799</v>
      </c>
      <c r="C86" s="9">
        <v>0</v>
      </c>
      <c r="D86" s="9">
        <v>0</v>
      </c>
      <c r="E86" s="27">
        <v>38.640895206541799</v>
      </c>
      <c r="F86" s="32">
        <v>36.347335307868597</v>
      </c>
      <c r="G86" s="32">
        <v>37.079960210589299</v>
      </c>
      <c r="H86" s="32">
        <v>36.307177811248401</v>
      </c>
      <c r="I86" s="27">
        <v>36.578157776568766</v>
      </c>
      <c r="J86" s="9">
        <v>0</v>
      </c>
      <c r="K86" s="9">
        <v>0</v>
      </c>
      <c r="L86" s="9">
        <v>0</v>
      </c>
      <c r="M86" s="27">
        <v>0</v>
      </c>
      <c r="N86" s="33">
        <v>36.691196784753998</v>
      </c>
      <c r="O86" s="33">
        <v>37.411754668472099</v>
      </c>
      <c r="P86" s="33">
        <v>36.087255528732001</v>
      </c>
      <c r="Q86" s="27">
        <v>36.730068993986031</v>
      </c>
      <c r="R86" s="9" t="s">
        <v>95</v>
      </c>
      <c r="S86" s="28">
        <v>43207</v>
      </c>
      <c r="T86" s="9">
        <v>1</v>
      </c>
      <c r="U86" s="9">
        <v>1</v>
      </c>
      <c r="V86" s="9">
        <v>1</v>
      </c>
      <c r="W86" s="10">
        <v>0</v>
      </c>
      <c r="X86" s="7"/>
    </row>
    <row r="87" spans="1:24" ht="15.6">
      <c r="A87" s="12" t="s">
        <v>52</v>
      </c>
      <c r="B87" s="32">
        <v>34.178932151879202</v>
      </c>
      <c r="C87" s="32">
        <v>34.2286707954786</v>
      </c>
      <c r="D87" s="32">
        <v>34.176333110707901</v>
      </c>
      <c r="E87" s="27">
        <v>34.194645352688568</v>
      </c>
      <c r="F87" s="32">
        <v>37.098381061845302</v>
      </c>
      <c r="G87" s="32">
        <v>36.345455718598501</v>
      </c>
      <c r="H87" s="32">
        <v>37.151426901551801</v>
      </c>
      <c r="I87" s="27">
        <v>36.865087893998535</v>
      </c>
      <c r="J87" s="9">
        <v>0</v>
      </c>
      <c r="K87" s="9">
        <v>0</v>
      </c>
      <c r="L87" s="9">
        <v>0</v>
      </c>
      <c r="M87" s="27">
        <v>0</v>
      </c>
      <c r="N87" s="33">
        <v>38.157074408224901</v>
      </c>
      <c r="O87" s="33">
        <v>38.319568107686798</v>
      </c>
      <c r="P87" s="24">
        <v>0</v>
      </c>
      <c r="Q87" s="27">
        <v>38.238321257955846</v>
      </c>
      <c r="R87" s="9" t="s">
        <v>95</v>
      </c>
      <c r="S87" s="28">
        <v>43207</v>
      </c>
      <c r="T87" s="9">
        <v>1</v>
      </c>
      <c r="U87" s="9">
        <v>1</v>
      </c>
      <c r="V87" s="9">
        <v>1</v>
      </c>
      <c r="W87" s="10">
        <v>0</v>
      </c>
      <c r="X87" s="7"/>
    </row>
    <row r="88" spans="1:24" ht="15.6">
      <c r="A88" s="12" t="s">
        <v>53</v>
      </c>
      <c r="B88" s="34">
        <v>0</v>
      </c>
      <c r="C88" s="9">
        <v>0</v>
      </c>
      <c r="D88" s="9">
        <v>0</v>
      </c>
      <c r="E88" s="27">
        <v>0</v>
      </c>
      <c r="F88" s="32">
        <v>35.5906810057255</v>
      </c>
      <c r="G88" s="32">
        <v>36.103030604431297</v>
      </c>
      <c r="H88" s="32">
        <v>36.260441235734099</v>
      </c>
      <c r="I88" s="27">
        <v>35.984717615296965</v>
      </c>
      <c r="J88" s="9">
        <v>0</v>
      </c>
      <c r="K88" s="9">
        <v>0</v>
      </c>
      <c r="L88" s="9">
        <v>0</v>
      </c>
      <c r="M88" s="27">
        <v>0</v>
      </c>
      <c r="N88" s="33">
        <v>36.303582847033901</v>
      </c>
      <c r="O88" s="33">
        <v>36.334605038497102</v>
      </c>
      <c r="P88" s="33">
        <v>35.030053575947399</v>
      </c>
      <c r="Q88" s="27">
        <v>35.889413820492798</v>
      </c>
      <c r="R88" s="9" t="s">
        <v>95</v>
      </c>
      <c r="S88" s="28">
        <v>43207</v>
      </c>
      <c r="T88" s="9">
        <v>1</v>
      </c>
      <c r="U88" s="9">
        <v>0</v>
      </c>
      <c r="V88" s="9">
        <v>1</v>
      </c>
      <c r="W88" s="10">
        <v>0</v>
      </c>
      <c r="X88" s="7"/>
    </row>
    <row r="89" spans="1:24" ht="15.6">
      <c r="A89" s="12" t="s">
        <v>54</v>
      </c>
      <c r="B89" s="34">
        <v>0</v>
      </c>
      <c r="C89" s="9">
        <v>0</v>
      </c>
      <c r="D89" s="9">
        <v>39.729999999999997</v>
      </c>
      <c r="E89" s="27">
        <v>39.729999999999997</v>
      </c>
      <c r="F89" s="32">
        <v>36.3149112495311</v>
      </c>
      <c r="G89" s="32">
        <v>36.344971789501201</v>
      </c>
      <c r="H89" s="32">
        <v>36.190263460704202</v>
      </c>
      <c r="I89" s="27">
        <v>36.283382166578839</v>
      </c>
      <c r="J89" s="9">
        <v>0</v>
      </c>
      <c r="K89" s="9">
        <v>0</v>
      </c>
      <c r="L89" s="9">
        <v>0</v>
      </c>
      <c r="M89" s="27">
        <v>0</v>
      </c>
      <c r="N89" s="33">
        <v>35.104478631968597</v>
      </c>
      <c r="O89" s="33">
        <v>36.095029946278203</v>
      </c>
      <c r="P89" s="33">
        <v>37.367813638317003</v>
      </c>
      <c r="Q89" s="27">
        <v>36.189107405521263</v>
      </c>
      <c r="R89" s="9" t="s">
        <v>95</v>
      </c>
      <c r="S89" s="28">
        <v>43207</v>
      </c>
      <c r="T89" s="9">
        <v>1</v>
      </c>
      <c r="U89" s="9">
        <v>1</v>
      </c>
      <c r="V89" s="9">
        <v>1</v>
      </c>
      <c r="W89" s="10">
        <v>0</v>
      </c>
      <c r="X89" s="7"/>
    </row>
    <row r="90" spans="1:24" ht="15.6">
      <c r="A90" s="12" t="s">
        <v>55</v>
      </c>
      <c r="B90" s="34">
        <v>0</v>
      </c>
      <c r="C90" s="9">
        <v>0</v>
      </c>
      <c r="D90" s="9">
        <v>0</v>
      </c>
      <c r="E90" s="27">
        <v>0</v>
      </c>
      <c r="F90" s="32">
        <v>36.483150343415097</v>
      </c>
      <c r="G90" s="32">
        <v>37.106495225398398</v>
      </c>
      <c r="H90" s="32">
        <v>37.073283198568397</v>
      </c>
      <c r="I90" s="27">
        <v>36.887642922460628</v>
      </c>
      <c r="J90" s="9">
        <v>0</v>
      </c>
      <c r="K90" s="9">
        <v>0</v>
      </c>
      <c r="L90" s="9">
        <v>0</v>
      </c>
      <c r="M90" s="27">
        <v>0</v>
      </c>
      <c r="N90" s="33">
        <v>36.521920501709602</v>
      </c>
      <c r="O90" s="24">
        <v>0</v>
      </c>
      <c r="P90" s="33">
        <v>37.152242679199802</v>
      </c>
      <c r="Q90" s="27">
        <v>36.837081590454702</v>
      </c>
      <c r="R90" s="9" t="s">
        <v>95</v>
      </c>
      <c r="S90" s="28">
        <v>43207</v>
      </c>
      <c r="T90" s="9">
        <v>1</v>
      </c>
      <c r="U90" s="9">
        <v>0</v>
      </c>
      <c r="V90" s="9">
        <v>1</v>
      </c>
      <c r="W90" s="10">
        <v>0</v>
      </c>
      <c r="X90" s="7"/>
    </row>
    <row r="91" spans="1:24" ht="15.6">
      <c r="A91" s="12" t="s">
        <v>56</v>
      </c>
      <c r="B91" s="34">
        <v>0</v>
      </c>
      <c r="C91" s="9">
        <v>0</v>
      </c>
      <c r="D91" s="9">
        <v>0</v>
      </c>
      <c r="E91" s="27">
        <v>0</v>
      </c>
      <c r="F91" s="32">
        <v>37.2538005045812</v>
      </c>
      <c r="G91" s="32">
        <v>37.747304600902098</v>
      </c>
      <c r="H91" s="32">
        <v>37.5494194255065</v>
      </c>
      <c r="I91" s="27">
        <v>37.516841510329932</v>
      </c>
      <c r="J91" s="9">
        <v>0</v>
      </c>
      <c r="K91" s="9">
        <v>0</v>
      </c>
      <c r="L91" s="9">
        <v>0</v>
      </c>
      <c r="M91" s="27">
        <v>0</v>
      </c>
      <c r="N91" s="33">
        <v>37.549928063737603</v>
      </c>
      <c r="O91" s="33">
        <v>37.521481744427099</v>
      </c>
      <c r="P91" s="33">
        <v>37.1501607944585</v>
      </c>
      <c r="Q91" s="27">
        <v>37.407190200874403</v>
      </c>
      <c r="R91" s="9" t="s">
        <v>95</v>
      </c>
      <c r="S91" s="28">
        <v>43206</v>
      </c>
      <c r="T91" s="9">
        <v>1</v>
      </c>
      <c r="U91" s="9">
        <v>0</v>
      </c>
      <c r="V91" s="9">
        <v>1</v>
      </c>
      <c r="W91" s="10">
        <v>0</v>
      </c>
      <c r="X91" s="7"/>
    </row>
    <row r="92" spans="1:24" ht="15.6">
      <c r="A92" s="12" t="s">
        <v>57</v>
      </c>
      <c r="B92" s="34">
        <v>0</v>
      </c>
      <c r="C92" s="9">
        <v>0</v>
      </c>
      <c r="D92" s="9">
        <v>0</v>
      </c>
      <c r="E92" s="27">
        <v>0</v>
      </c>
      <c r="F92" s="32">
        <v>37.407640119055301</v>
      </c>
      <c r="G92" s="32">
        <v>37.850626693287097</v>
      </c>
      <c r="H92" s="32">
        <v>37.029109524416398</v>
      </c>
      <c r="I92" s="27">
        <v>37.429125445586266</v>
      </c>
      <c r="J92" s="9">
        <v>0</v>
      </c>
      <c r="K92" s="9">
        <v>0</v>
      </c>
      <c r="L92" s="9">
        <v>0</v>
      </c>
      <c r="M92" s="27">
        <v>0</v>
      </c>
      <c r="N92" s="24">
        <v>0</v>
      </c>
      <c r="O92" s="33">
        <v>37.360667045998099</v>
      </c>
      <c r="P92" s="33">
        <v>36.785256312563497</v>
      </c>
      <c r="Q92" s="27">
        <v>37.072961679280795</v>
      </c>
      <c r="R92" s="9" t="s">
        <v>95</v>
      </c>
      <c r="S92" s="28">
        <v>43206</v>
      </c>
      <c r="T92" s="9">
        <v>1</v>
      </c>
      <c r="U92" s="9">
        <v>0</v>
      </c>
      <c r="V92" s="9">
        <v>1</v>
      </c>
      <c r="W92" s="10">
        <v>0</v>
      </c>
      <c r="X92" s="7"/>
    </row>
    <row r="93" spans="1:24" ht="15.6">
      <c r="A93" s="12" t="s">
        <v>58</v>
      </c>
      <c r="B93" s="34">
        <v>0</v>
      </c>
      <c r="C93" s="9">
        <v>0</v>
      </c>
      <c r="D93" s="9">
        <v>0</v>
      </c>
      <c r="E93" s="27">
        <v>0</v>
      </c>
      <c r="F93" s="32">
        <v>36.772915359973901</v>
      </c>
      <c r="G93" s="32">
        <v>36.321868544526502</v>
      </c>
      <c r="H93" s="32">
        <v>37.638965333563803</v>
      </c>
      <c r="I93" s="27">
        <v>36.911249746021404</v>
      </c>
      <c r="J93" s="9">
        <v>0</v>
      </c>
      <c r="K93" s="9">
        <v>0</v>
      </c>
      <c r="L93" s="9">
        <v>0</v>
      </c>
      <c r="M93" s="27">
        <v>0</v>
      </c>
      <c r="N93" s="24">
        <v>0</v>
      </c>
      <c r="O93" s="24">
        <v>0</v>
      </c>
      <c r="P93" s="24">
        <v>0</v>
      </c>
      <c r="Q93" s="27">
        <v>0</v>
      </c>
      <c r="R93" s="9" t="s">
        <v>95</v>
      </c>
      <c r="S93" s="28">
        <v>43206</v>
      </c>
      <c r="T93" s="9">
        <v>0</v>
      </c>
      <c r="U93" s="9">
        <v>0</v>
      </c>
      <c r="V93" s="9">
        <v>1</v>
      </c>
      <c r="W93" s="10">
        <v>0</v>
      </c>
      <c r="X93" s="7"/>
    </row>
    <row r="94" spans="1:24" ht="15.6">
      <c r="A94" s="12" t="s">
        <v>59</v>
      </c>
      <c r="B94" s="34">
        <v>0</v>
      </c>
      <c r="C94" s="9">
        <v>0</v>
      </c>
      <c r="D94" s="9">
        <v>0</v>
      </c>
      <c r="E94" s="27">
        <v>0</v>
      </c>
      <c r="F94" s="32">
        <v>36.844908929008099</v>
      </c>
      <c r="G94" s="32">
        <v>36.889229197987802</v>
      </c>
      <c r="H94" s="32">
        <v>36.722988126050701</v>
      </c>
      <c r="I94" s="27">
        <v>36.819042084348865</v>
      </c>
      <c r="J94" s="9">
        <v>0</v>
      </c>
      <c r="K94" s="9">
        <v>0</v>
      </c>
      <c r="L94" s="9">
        <v>0</v>
      </c>
      <c r="M94" s="27">
        <v>0</v>
      </c>
      <c r="N94" s="24">
        <v>0</v>
      </c>
      <c r="O94" s="24">
        <v>0</v>
      </c>
      <c r="P94" s="33">
        <v>38.496641218643703</v>
      </c>
      <c r="Q94" s="27">
        <v>38.496641218643703</v>
      </c>
      <c r="R94" s="9" t="s">
        <v>95</v>
      </c>
      <c r="S94" s="28">
        <v>43206</v>
      </c>
      <c r="T94" s="9">
        <v>1</v>
      </c>
      <c r="U94" s="9">
        <v>0</v>
      </c>
      <c r="V94" s="9">
        <v>1</v>
      </c>
      <c r="W94" s="10">
        <v>0</v>
      </c>
      <c r="X94" s="7"/>
    </row>
    <row r="95" spans="1:24" ht="15.6">
      <c r="A95" s="12" t="s">
        <v>101</v>
      </c>
      <c r="B95" s="34">
        <v>0</v>
      </c>
      <c r="C95" s="9">
        <v>0</v>
      </c>
      <c r="D95" s="9">
        <v>0</v>
      </c>
      <c r="E95" s="27">
        <v>0</v>
      </c>
      <c r="F95" s="32">
        <v>0</v>
      </c>
      <c r="G95" s="32">
        <v>0</v>
      </c>
      <c r="H95" s="32">
        <v>0</v>
      </c>
      <c r="I95" s="27">
        <v>0</v>
      </c>
      <c r="J95" s="9">
        <v>0</v>
      </c>
      <c r="K95" s="9">
        <v>0</v>
      </c>
      <c r="L95" s="9">
        <v>0</v>
      </c>
      <c r="M95" s="27">
        <v>0</v>
      </c>
      <c r="N95" s="24">
        <v>0</v>
      </c>
      <c r="O95" s="24">
        <v>0</v>
      </c>
      <c r="P95" s="33">
        <v>0</v>
      </c>
      <c r="Q95" s="27">
        <v>0</v>
      </c>
      <c r="R95" s="9" t="s">
        <v>95</v>
      </c>
      <c r="S95" s="28">
        <v>43206</v>
      </c>
      <c r="T95" s="9">
        <v>0</v>
      </c>
      <c r="U95" s="9">
        <v>0</v>
      </c>
      <c r="V95" s="9">
        <v>0</v>
      </c>
      <c r="W95" s="10">
        <v>0</v>
      </c>
      <c r="X95" s="7"/>
    </row>
    <row r="96" spans="1:24" ht="15.6">
      <c r="A96" s="12" t="s">
        <v>60</v>
      </c>
      <c r="B96" s="34">
        <v>0</v>
      </c>
      <c r="C96" s="9">
        <v>0</v>
      </c>
      <c r="D96" s="9">
        <v>0</v>
      </c>
      <c r="E96" s="27">
        <v>0</v>
      </c>
      <c r="F96" s="32">
        <v>38.621548707573297</v>
      </c>
      <c r="G96" s="32">
        <v>38.9096274206454</v>
      </c>
      <c r="H96" s="32">
        <v>38.821096070958703</v>
      </c>
      <c r="I96" s="27">
        <v>38.784090733059138</v>
      </c>
      <c r="J96" s="9">
        <v>0</v>
      </c>
      <c r="K96" s="9">
        <v>0</v>
      </c>
      <c r="L96" s="9">
        <v>0</v>
      </c>
      <c r="M96" s="27">
        <v>0</v>
      </c>
      <c r="N96" s="24">
        <v>0</v>
      </c>
      <c r="O96" s="24">
        <v>0</v>
      </c>
      <c r="P96" s="33">
        <v>38.1280319677238</v>
      </c>
      <c r="Q96" s="27">
        <v>38.1280319677238</v>
      </c>
      <c r="R96" s="9" t="s">
        <v>95</v>
      </c>
      <c r="S96" s="28">
        <v>43206</v>
      </c>
      <c r="T96" s="9">
        <v>1</v>
      </c>
      <c r="U96" s="9">
        <v>0</v>
      </c>
      <c r="V96" s="9">
        <v>1</v>
      </c>
      <c r="W96" s="10">
        <v>0</v>
      </c>
      <c r="X96" s="7"/>
    </row>
    <row r="97" spans="1:24" ht="15.6">
      <c r="A97" s="12" t="s">
        <v>61</v>
      </c>
      <c r="B97" s="34">
        <v>0</v>
      </c>
      <c r="C97" s="9">
        <v>0</v>
      </c>
      <c r="D97" s="9">
        <v>0</v>
      </c>
      <c r="E97" s="27">
        <v>0</v>
      </c>
      <c r="F97" s="32">
        <v>39.113049750667003</v>
      </c>
      <c r="G97" s="32">
        <v>38.330021011831001</v>
      </c>
      <c r="H97" s="32">
        <v>37.6708011879523</v>
      </c>
      <c r="I97" s="27">
        <v>38.371290650150094</v>
      </c>
      <c r="J97" s="9">
        <v>0</v>
      </c>
      <c r="K97" s="9">
        <v>0</v>
      </c>
      <c r="L97" s="9">
        <v>0</v>
      </c>
      <c r="M97" s="27">
        <v>0</v>
      </c>
      <c r="N97" s="24">
        <v>0</v>
      </c>
      <c r="O97" s="24">
        <v>0</v>
      </c>
      <c r="P97" s="24">
        <v>0</v>
      </c>
      <c r="Q97" s="27">
        <v>0</v>
      </c>
      <c r="R97" s="9" t="s">
        <v>95</v>
      </c>
      <c r="S97" s="28">
        <v>43206</v>
      </c>
      <c r="T97" s="9">
        <v>0</v>
      </c>
      <c r="U97" s="9">
        <v>0</v>
      </c>
      <c r="V97" s="9">
        <v>1</v>
      </c>
      <c r="W97" s="10">
        <v>0</v>
      </c>
      <c r="X97" s="7"/>
    </row>
    <row r="98" spans="1:24" ht="15.6">
      <c r="A98" s="12" t="s">
        <v>62</v>
      </c>
      <c r="B98" s="34">
        <v>0</v>
      </c>
      <c r="C98" s="9">
        <v>0</v>
      </c>
      <c r="D98" s="9">
        <v>0</v>
      </c>
      <c r="E98" s="27">
        <v>0</v>
      </c>
      <c r="F98" s="32">
        <v>36.970412989257397</v>
      </c>
      <c r="G98" s="32">
        <v>39.1228989828709</v>
      </c>
      <c r="H98" s="32">
        <v>37.599800411410001</v>
      </c>
      <c r="I98" s="27">
        <v>37.897704127846104</v>
      </c>
      <c r="J98" s="9">
        <v>0</v>
      </c>
      <c r="K98" s="9">
        <v>0</v>
      </c>
      <c r="L98" s="9">
        <v>0</v>
      </c>
      <c r="M98" s="27">
        <v>0</v>
      </c>
      <c r="N98" s="24">
        <v>0</v>
      </c>
      <c r="O98" s="24">
        <v>0</v>
      </c>
      <c r="P98" s="24">
        <v>0</v>
      </c>
      <c r="Q98" s="27">
        <v>0</v>
      </c>
      <c r="R98" s="9" t="s">
        <v>95</v>
      </c>
      <c r="S98" s="28">
        <v>43206</v>
      </c>
      <c r="T98" s="9">
        <v>0</v>
      </c>
      <c r="U98" s="9">
        <v>0</v>
      </c>
      <c r="V98" s="9">
        <v>1</v>
      </c>
      <c r="W98" s="10">
        <v>0</v>
      </c>
      <c r="X98" s="7"/>
    </row>
    <row r="99" spans="1:24" ht="15.6">
      <c r="A99" s="12" t="s">
        <v>63</v>
      </c>
      <c r="B99" s="34">
        <v>0</v>
      </c>
      <c r="C99" s="9">
        <v>0</v>
      </c>
      <c r="D99" s="9">
        <v>0</v>
      </c>
      <c r="E99" s="27">
        <v>0</v>
      </c>
      <c r="F99" s="32">
        <v>37.948995909060102</v>
      </c>
      <c r="G99" s="32">
        <v>37.622291497093798</v>
      </c>
      <c r="H99" s="32">
        <v>38.486406285939303</v>
      </c>
      <c r="I99" s="27">
        <v>38.019231230697734</v>
      </c>
      <c r="J99" s="9">
        <v>0</v>
      </c>
      <c r="K99" s="9">
        <v>0</v>
      </c>
      <c r="L99" s="9">
        <v>0</v>
      </c>
      <c r="M99" s="27">
        <v>0</v>
      </c>
      <c r="N99" s="24">
        <v>0</v>
      </c>
      <c r="O99" s="24">
        <v>0</v>
      </c>
      <c r="P99" s="24">
        <v>0</v>
      </c>
      <c r="Q99" s="27">
        <v>0</v>
      </c>
      <c r="R99" s="9" t="s">
        <v>95</v>
      </c>
      <c r="S99" s="28">
        <v>43206</v>
      </c>
      <c r="T99" s="9">
        <v>0</v>
      </c>
      <c r="U99" s="9">
        <v>0</v>
      </c>
      <c r="V99" s="9">
        <v>1</v>
      </c>
      <c r="W99" s="10">
        <v>0</v>
      </c>
      <c r="X99" s="7"/>
    </row>
    <row r="100" spans="1:24" ht="15.6">
      <c r="A100" s="12" t="s">
        <v>64</v>
      </c>
      <c r="B100" s="34">
        <v>0</v>
      </c>
      <c r="C100" s="9">
        <v>0</v>
      </c>
      <c r="D100" s="9">
        <v>0</v>
      </c>
      <c r="E100" s="27">
        <v>0</v>
      </c>
      <c r="F100" s="32">
        <v>0</v>
      </c>
      <c r="G100" s="32">
        <v>0</v>
      </c>
      <c r="H100" s="32">
        <v>38.997649139430301</v>
      </c>
      <c r="I100" s="27">
        <v>38.997649139430301</v>
      </c>
      <c r="J100" s="9">
        <v>0</v>
      </c>
      <c r="K100" s="9">
        <v>0</v>
      </c>
      <c r="L100" s="9">
        <v>0</v>
      </c>
      <c r="M100" s="27">
        <v>0</v>
      </c>
      <c r="N100" s="33">
        <v>37.525013660730899</v>
      </c>
      <c r="O100" s="24">
        <v>0</v>
      </c>
      <c r="P100" s="33">
        <v>37.4216374833847</v>
      </c>
      <c r="Q100" s="27">
        <v>37.473325572057803</v>
      </c>
      <c r="R100" s="9" t="s">
        <v>95</v>
      </c>
      <c r="S100" s="28">
        <v>43206</v>
      </c>
      <c r="T100" s="9">
        <v>1</v>
      </c>
      <c r="U100" s="9">
        <v>0</v>
      </c>
      <c r="V100" s="9">
        <v>1</v>
      </c>
      <c r="W100" s="10">
        <v>0</v>
      </c>
      <c r="X100" s="7"/>
    </row>
    <row r="101" spans="1:24" ht="15.6">
      <c r="A101" s="12" t="s">
        <v>65</v>
      </c>
      <c r="B101" s="34">
        <v>0</v>
      </c>
      <c r="C101" s="9">
        <v>0</v>
      </c>
      <c r="D101" s="9">
        <v>0</v>
      </c>
      <c r="E101" s="27">
        <v>0</v>
      </c>
      <c r="F101" s="32">
        <v>37.626981126477503</v>
      </c>
      <c r="G101" s="32">
        <v>37.798068103202397</v>
      </c>
      <c r="H101" s="32">
        <v>39.013114752630102</v>
      </c>
      <c r="I101" s="27">
        <v>38.146054660769998</v>
      </c>
      <c r="J101" s="9">
        <v>0</v>
      </c>
      <c r="K101" s="9">
        <v>0</v>
      </c>
      <c r="L101" s="9">
        <v>0</v>
      </c>
      <c r="M101" s="27">
        <v>0</v>
      </c>
      <c r="N101" s="33">
        <v>37.541707623147502</v>
      </c>
      <c r="O101" s="24">
        <v>0</v>
      </c>
      <c r="P101" s="33">
        <v>38.687104348243402</v>
      </c>
      <c r="Q101" s="27">
        <v>38.114405985695456</v>
      </c>
      <c r="R101" s="9" t="s">
        <v>95</v>
      </c>
      <c r="S101" s="28">
        <v>43206</v>
      </c>
      <c r="T101" s="9">
        <v>1</v>
      </c>
      <c r="U101" s="9">
        <v>0</v>
      </c>
      <c r="V101" s="9">
        <v>1</v>
      </c>
      <c r="W101" s="10">
        <v>0</v>
      </c>
      <c r="X101" s="7"/>
    </row>
    <row r="102" spans="1:24" ht="15.6">
      <c r="A102" s="12" t="s">
        <v>66</v>
      </c>
      <c r="B102" s="34">
        <v>0</v>
      </c>
      <c r="C102" s="9">
        <v>0</v>
      </c>
      <c r="D102" s="9">
        <v>0</v>
      </c>
      <c r="E102" s="27">
        <v>0</v>
      </c>
      <c r="F102" s="32">
        <v>38.730275422738003</v>
      </c>
      <c r="G102" s="32">
        <v>37.8372455763567</v>
      </c>
      <c r="H102" s="32">
        <v>38.537048504605302</v>
      </c>
      <c r="I102" s="27">
        <v>38.368189834566671</v>
      </c>
      <c r="J102" s="9">
        <v>0</v>
      </c>
      <c r="K102" s="9">
        <v>0</v>
      </c>
      <c r="L102" s="9">
        <v>0</v>
      </c>
      <c r="M102" s="27">
        <v>0</v>
      </c>
      <c r="N102" s="33">
        <v>38.405723266093503</v>
      </c>
      <c r="O102" s="33">
        <v>37.467367391177198</v>
      </c>
      <c r="P102" s="24">
        <v>0</v>
      </c>
      <c r="Q102" s="27">
        <v>37.936545328635347</v>
      </c>
      <c r="R102" s="9" t="s">
        <v>95</v>
      </c>
      <c r="S102" s="28">
        <v>43206</v>
      </c>
      <c r="T102" s="9">
        <v>1</v>
      </c>
      <c r="U102" s="9">
        <v>0</v>
      </c>
      <c r="V102" s="9">
        <v>1</v>
      </c>
      <c r="W102" s="10">
        <v>0</v>
      </c>
      <c r="X102" s="7"/>
    </row>
    <row r="103" spans="1:24" ht="15.6">
      <c r="A103" s="14" t="s">
        <v>67</v>
      </c>
      <c r="B103" s="34">
        <v>0</v>
      </c>
      <c r="C103" s="9">
        <v>0</v>
      </c>
      <c r="D103" s="9">
        <v>0</v>
      </c>
      <c r="E103" s="27">
        <v>0</v>
      </c>
      <c r="F103" s="32">
        <v>0</v>
      </c>
      <c r="G103" s="32">
        <v>0</v>
      </c>
      <c r="H103" s="32">
        <v>0</v>
      </c>
      <c r="I103" s="27">
        <v>0</v>
      </c>
      <c r="J103" s="9">
        <v>0</v>
      </c>
      <c r="K103" s="9">
        <v>0</v>
      </c>
      <c r="L103" s="9">
        <v>0</v>
      </c>
      <c r="M103" s="27">
        <v>0</v>
      </c>
      <c r="N103" s="24">
        <v>0</v>
      </c>
      <c r="O103" s="24">
        <v>0</v>
      </c>
      <c r="P103" s="24">
        <v>0</v>
      </c>
      <c r="Q103" s="27">
        <v>0</v>
      </c>
      <c r="R103" s="9" t="s">
        <v>95</v>
      </c>
      <c r="S103" s="28">
        <v>43206</v>
      </c>
      <c r="T103" s="9">
        <v>0</v>
      </c>
      <c r="U103" s="9">
        <v>0</v>
      </c>
      <c r="V103" s="9">
        <v>0</v>
      </c>
      <c r="W103" s="10">
        <v>0</v>
      </c>
      <c r="X103" s="7"/>
    </row>
    <row r="104" spans="1:24" ht="15.6">
      <c r="A104" s="14" t="s">
        <v>97</v>
      </c>
      <c r="B104" s="34">
        <v>0</v>
      </c>
      <c r="C104" s="34">
        <v>0</v>
      </c>
      <c r="D104" s="34">
        <v>0</v>
      </c>
      <c r="E104" s="27">
        <v>0</v>
      </c>
      <c r="F104" s="32">
        <v>38.437482087854299</v>
      </c>
      <c r="G104" s="32">
        <v>37.8579334801302</v>
      </c>
      <c r="H104" s="32">
        <v>39.129594701684397</v>
      </c>
      <c r="I104" s="27">
        <v>38.475003423222965</v>
      </c>
      <c r="J104" s="9">
        <v>0</v>
      </c>
      <c r="K104" s="9">
        <v>0</v>
      </c>
      <c r="L104" s="9">
        <v>0</v>
      </c>
      <c r="M104" s="27">
        <v>0</v>
      </c>
      <c r="N104" s="24">
        <v>0</v>
      </c>
      <c r="O104" s="24">
        <v>0</v>
      </c>
      <c r="P104" s="24">
        <v>0</v>
      </c>
      <c r="Q104" s="27">
        <v>0</v>
      </c>
      <c r="R104" s="9" t="s">
        <v>95</v>
      </c>
      <c r="S104" s="28">
        <v>43206</v>
      </c>
      <c r="T104" s="9">
        <v>0</v>
      </c>
      <c r="U104" s="9">
        <v>0</v>
      </c>
      <c r="V104" s="9">
        <v>1</v>
      </c>
      <c r="W104" s="10">
        <v>0</v>
      </c>
      <c r="X104" s="7"/>
    </row>
    <row r="105" spans="1:24" ht="15.6">
      <c r="A105" s="14" t="s">
        <v>98</v>
      </c>
      <c r="B105" s="34">
        <v>0</v>
      </c>
      <c r="C105" s="34">
        <v>0</v>
      </c>
      <c r="D105" s="34">
        <v>0</v>
      </c>
      <c r="E105" s="27">
        <v>0</v>
      </c>
      <c r="F105" s="32">
        <v>38.122291966820399</v>
      </c>
      <c r="G105" s="32">
        <v>37.058518133682597</v>
      </c>
      <c r="H105" s="32">
        <v>37.725749703977797</v>
      </c>
      <c r="I105" s="27">
        <v>37.635519934826931</v>
      </c>
      <c r="J105" s="9">
        <v>0</v>
      </c>
      <c r="K105" s="9">
        <v>0</v>
      </c>
      <c r="L105" s="9">
        <v>0</v>
      </c>
      <c r="M105" s="27">
        <v>0</v>
      </c>
      <c r="N105" s="35">
        <v>37.578166790055299</v>
      </c>
      <c r="O105" s="35">
        <v>0</v>
      </c>
      <c r="P105" s="35">
        <v>38.772648907594402</v>
      </c>
      <c r="Q105" s="27">
        <v>38.175407848824847</v>
      </c>
      <c r="R105" s="9" t="s">
        <v>95</v>
      </c>
      <c r="S105" s="28">
        <v>43206</v>
      </c>
      <c r="T105" s="9">
        <v>1</v>
      </c>
      <c r="U105" s="9">
        <v>0</v>
      </c>
      <c r="V105" s="9">
        <v>1</v>
      </c>
      <c r="W105" s="10">
        <v>0</v>
      </c>
      <c r="X105" s="7"/>
    </row>
    <row r="106" spans="1:24" ht="15.6">
      <c r="A106" s="14" t="s">
        <v>99</v>
      </c>
      <c r="B106" s="34">
        <v>0</v>
      </c>
      <c r="C106" s="34">
        <v>0</v>
      </c>
      <c r="D106" s="34">
        <v>0</v>
      </c>
      <c r="E106" s="27">
        <v>0</v>
      </c>
      <c r="F106" s="32">
        <v>37.374032209283499</v>
      </c>
      <c r="G106" s="32">
        <v>37.640933562640001</v>
      </c>
      <c r="H106" s="32">
        <v>39.718577283773399</v>
      </c>
      <c r="I106" s="27">
        <v>38.244514351898964</v>
      </c>
      <c r="J106" s="9">
        <v>0</v>
      </c>
      <c r="K106" s="9">
        <v>0</v>
      </c>
      <c r="L106" s="9">
        <v>0</v>
      </c>
      <c r="M106" s="27">
        <v>0</v>
      </c>
      <c r="N106" s="35">
        <v>0</v>
      </c>
      <c r="O106" s="35">
        <v>38.731783134888602</v>
      </c>
      <c r="P106" s="35">
        <v>0</v>
      </c>
      <c r="Q106" s="27">
        <v>38.731783134888602</v>
      </c>
      <c r="R106" s="9" t="s">
        <v>95</v>
      </c>
      <c r="S106" s="28">
        <v>43206</v>
      </c>
      <c r="T106" s="9">
        <v>1</v>
      </c>
      <c r="U106" s="9">
        <v>0</v>
      </c>
      <c r="V106" s="9">
        <v>1</v>
      </c>
      <c r="W106" s="10">
        <v>0</v>
      </c>
      <c r="X106" s="7"/>
    </row>
    <row r="107" spans="1:24" ht="15.6">
      <c r="A107" s="14" t="s">
        <v>100</v>
      </c>
      <c r="B107" s="34">
        <v>0</v>
      </c>
      <c r="C107" s="34">
        <v>0</v>
      </c>
      <c r="D107" s="34">
        <v>0</v>
      </c>
      <c r="E107" s="27">
        <v>0</v>
      </c>
      <c r="F107" s="32">
        <v>38.161145752307597</v>
      </c>
      <c r="G107" s="32">
        <v>37.723271708143997</v>
      </c>
      <c r="H107" s="32">
        <v>36.463239904009399</v>
      </c>
      <c r="I107" s="27">
        <v>37.449219121486998</v>
      </c>
      <c r="J107" s="9">
        <v>0</v>
      </c>
      <c r="K107" s="9">
        <v>0</v>
      </c>
      <c r="L107" s="9">
        <v>0</v>
      </c>
      <c r="M107" s="27">
        <v>0</v>
      </c>
      <c r="N107" s="35">
        <v>38.739597324724798</v>
      </c>
      <c r="O107" s="35">
        <v>0</v>
      </c>
      <c r="P107" s="35">
        <v>0</v>
      </c>
      <c r="Q107" s="27">
        <v>38.739597324724798</v>
      </c>
      <c r="R107" s="9" t="s">
        <v>95</v>
      </c>
      <c r="S107" s="28">
        <v>43206</v>
      </c>
      <c r="T107" s="9">
        <v>1</v>
      </c>
      <c r="U107" s="9">
        <v>0</v>
      </c>
      <c r="V107" s="9">
        <v>1</v>
      </c>
      <c r="W107" s="10">
        <v>0</v>
      </c>
      <c r="X107" s="7"/>
    </row>
    <row r="108" spans="1:24" ht="15.6">
      <c r="A108" s="14" t="s">
        <v>121</v>
      </c>
      <c r="B108" s="34">
        <v>0</v>
      </c>
      <c r="C108" s="34">
        <v>0</v>
      </c>
      <c r="D108" s="34">
        <v>0</v>
      </c>
      <c r="E108" s="27">
        <v>0</v>
      </c>
      <c r="F108" s="32">
        <v>36.418112782675401</v>
      </c>
      <c r="G108" s="32">
        <v>37.025785836888602</v>
      </c>
      <c r="H108" s="32">
        <v>38.058439296239897</v>
      </c>
      <c r="I108" s="27">
        <v>37.167445971934633</v>
      </c>
      <c r="J108" s="9">
        <v>0</v>
      </c>
      <c r="K108" s="9">
        <v>0</v>
      </c>
      <c r="L108" s="9">
        <v>0</v>
      </c>
      <c r="M108" s="27">
        <v>0</v>
      </c>
      <c r="N108" s="24">
        <v>35.825813488206101</v>
      </c>
      <c r="O108" s="24">
        <v>36.038629018447203</v>
      </c>
      <c r="P108" s="24">
        <v>36.393952323350398</v>
      </c>
      <c r="Q108" s="27">
        <v>36.086131610001239</v>
      </c>
      <c r="R108" s="9" t="s">
        <v>95</v>
      </c>
      <c r="S108" s="28">
        <v>43173</v>
      </c>
      <c r="T108" s="9">
        <v>1</v>
      </c>
      <c r="U108" s="9">
        <v>0</v>
      </c>
      <c r="V108" s="9">
        <v>1</v>
      </c>
      <c r="W108" s="10">
        <v>0</v>
      </c>
      <c r="X108" s="7"/>
    </row>
    <row r="109" spans="1:24" ht="15.6">
      <c r="A109" s="14" t="s">
        <v>122</v>
      </c>
      <c r="B109" s="34">
        <v>0</v>
      </c>
      <c r="C109" s="34">
        <v>0</v>
      </c>
      <c r="D109" s="34">
        <v>0</v>
      </c>
      <c r="E109" s="27">
        <v>0</v>
      </c>
      <c r="F109" s="32">
        <v>36.6212437412604</v>
      </c>
      <c r="G109" s="32">
        <v>36.485750474510198</v>
      </c>
      <c r="H109" s="32">
        <v>39.140750235980498</v>
      </c>
      <c r="I109" s="27">
        <v>37.415914817250361</v>
      </c>
      <c r="J109" s="9">
        <v>0</v>
      </c>
      <c r="K109" s="9">
        <v>0</v>
      </c>
      <c r="L109" s="9">
        <v>0</v>
      </c>
      <c r="M109" s="27">
        <v>0</v>
      </c>
      <c r="N109" s="24">
        <v>35.224567858794302</v>
      </c>
      <c r="O109" s="24">
        <v>35.568770986214503</v>
      </c>
      <c r="P109" s="24">
        <v>38.929058946749997</v>
      </c>
      <c r="Q109" s="27">
        <v>36.574132597252934</v>
      </c>
      <c r="R109" s="9" t="s">
        <v>95</v>
      </c>
      <c r="S109" s="28">
        <v>43173</v>
      </c>
      <c r="T109" s="9">
        <v>1</v>
      </c>
      <c r="U109" s="9">
        <v>0</v>
      </c>
      <c r="V109" s="9">
        <v>1</v>
      </c>
      <c r="W109" s="10">
        <v>0</v>
      </c>
      <c r="X109" s="7"/>
    </row>
    <row r="110" spans="1:24" ht="15.6">
      <c r="A110" s="14" t="s">
        <v>119</v>
      </c>
      <c r="B110" s="34">
        <v>0</v>
      </c>
      <c r="C110" s="34">
        <v>0</v>
      </c>
      <c r="D110" s="34">
        <v>0</v>
      </c>
      <c r="E110" s="27">
        <v>0</v>
      </c>
      <c r="F110" s="32">
        <v>37.882800544424398</v>
      </c>
      <c r="G110" s="32">
        <v>36.879192724621397</v>
      </c>
      <c r="H110" s="32">
        <v>36.684771495553498</v>
      </c>
      <c r="I110" s="27">
        <v>37.148921588199762</v>
      </c>
      <c r="J110" s="9">
        <v>0</v>
      </c>
      <c r="K110" s="9">
        <v>0</v>
      </c>
      <c r="L110" s="9">
        <v>0</v>
      </c>
      <c r="M110" s="27">
        <v>0</v>
      </c>
      <c r="N110" s="24">
        <v>37.761245517328803</v>
      </c>
      <c r="O110" s="24">
        <v>37.755714389720197</v>
      </c>
      <c r="P110" s="24">
        <v>36.216857417996103</v>
      </c>
      <c r="Q110" s="27">
        <v>37.244605775015032</v>
      </c>
      <c r="R110" s="9" t="s">
        <v>95</v>
      </c>
      <c r="S110" s="28">
        <v>43173</v>
      </c>
      <c r="T110" s="9">
        <v>1</v>
      </c>
      <c r="U110" s="9">
        <v>0</v>
      </c>
      <c r="V110" s="9">
        <v>1</v>
      </c>
      <c r="W110" s="10">
        <v>0</v>
      </c>
      <c r="X110" s="7"/>
    </row>
    <row r="111" spans="1:24" ht="15.6">
      <c r="A111" s="14" t="s">
        <v>120</v>
      </c>
      <c r="B111" s="34">
        <v>0</v>
      </c>
      <c r="C111" s="34">
        <v>0</v>
      </c>
      <c r="D111" s="34">
        <v>0</v>
      </c>
      <c r="E111" s="27">
        <v>0</v>
      </c>
      <c r="F111" s="32">
        <v>38.2477755134014</v>
      </c>
      <c r="G111" s="32">
        <v>37.480167816781901</v>
      </c>
      <c r="H111" s="32">
        <v>38.026982210337799</v>
      </c>
      <c r="I111" s="27">
        <v>37.918308513507036</v>
      </c>
      <c r="J111" s="9">
        <v>0</v>
      </c>
      <c r="K111" s="9">
        <v>0</v>
      </c>
      <c r="L111" s="9">
        <v>0</v>
      </c>
      <c r="M111" s="27">
        <v>0</v>
      </c>
      <c r="N111" s="24">
        <v>37.632111680215701</v>
      </c>
      <c r="O111" s="24">
        <v>35.770233288848303</v>
      </c>
      <c r="P111" s="24">
        <v>35.658604962131299</v>
      </c>
      <c r="Q111" s="27">
        <v>36.353649977065096</v>
      </c>
      <c r="R111" s="9" t="s">
        <v>95</v>
      </c>
      <c r="S111" s="28">
        <v>43173</v>
      </c>
      <c r="T111" s="9">
        <v>1</v>
      </c>
      <c r="U111" s="9">
        <v>0</v>
      </c>
      <c r="V111" s="9">
        <v>1</v>
      </c>
      <c r="W111" s="10">
        <v>0</v>
      </c>
      <c r="X111" s="7"/>
    </row>
    <row r="112" spans="1:24" ht="15.6">
      <c r="A112" s="14" t="s">
        <v>117</v>
      </c>
      <c r="B112" s="34">
        <v>0</v>
      </c>
      <c r="C112" s="34">
        <v>0</v>
      </c>
      <c r="D112" s="34">
        <v>0</v>
      </c>
      <c r="E112" s="27">
        <v>0</v>
      </c>
      <c r="F112" s="32">
        <v>36.863471513819597</v>
      </c>
      <c r="G112" s="32">
        <v>36.644709906588098</v>
      </c>
      <c r="H112" s="32">
        <v>38.001859209128497</v>
      </c>
      <c r="I112" s="27">
        <v>37.170013543178733</v>
      </c>
      <c r="J112" s="9">
        <v>0</v>
      </c>
      <c r="K112" s="9">
        <v>0</v>
      </c>
      <c r="L112" s="9">
        <v>0</v>
      </c>
      <c r="M112" s="27">
        <v>0</v>
      </c>
      <c r="N112" s="24">
        <v>38.898693352229898</v>
      </c>
      <c r="O112" s="24">
        <v>36.418077778111197</v>
      </c>
      <c r="P112" s="24">
        <v>36.7059537158311</v>
      </c>
      <c r="Q112" s="27">
        <v>37.340908282057399</v>
      </c>
      <c r="R112" s="9" t="s">
        <v>95</v>
      </c>
      <c r="S112" s="28">
        <v>43173</v>
      </c>
      <c r="T112" s="9">
        <v>1</v>
      </c>
      <c r="U112" s="9">
        <v>0</v>
      </c>
      <c r="V112" s="9">
        <v>1</v>
      </c>
      <c r="W112" s="10">
        <v>0</v>
      </c>
      <c r="X112" s="7"/>
    </row>
    <row r="113" spans="1:24" ht="15.6">
      <c r="A113" s="14" t="s">
        <v>118</v>
      </c>
      <c r="B113" s="34">
        <v>0</v>
      </c>
      <c r="C113" s="34">
        <v>0</v>
      </c>
      <c r="D113" s="34">
        <v>0</v>
      </c>
      <c r="E113" s="27">
        <v>0</v>
      </c>
      <c r="F113" s="32">
        <v>36.922376964226501</v>
      </c>
      <c r="G113" s="32">
        <v>37.2262122905844</v>
      </c>
      <c r="H113" s="32">
        <v>38.782305553693298</v>
      </c>
      <c r="I113" s="27">
        <v>37.643631602834738</v>
      </c>
      <c r="J113" s="9">
        <v>0</v>
      </c>
      <c r="K113" s="9">
        <v>0</v>
      </c>
      <c r="L113" s="9">
        <v>0</v>
      </c>
      <c r="M113" s="27">
        <v>0</v>
      </c>
      <c r="N113" s="24">
        <v>35.901507914310002</v>
      </c>
      <c r="O113" s="24">
        <v>34.749870822986999</v>
      </c>
      <c r="P113" s="24">
        <v>36.207772384899698</v>
      </c>
      <c r="Q113" s="27">
        <v>35.619717040732233</v>
      </c>
      <c r="R113" s="9" t="s">
        <v>95</v>
      </c>
      <c r="S113" s="28">
        <v>43173</v>
      </c>
      <c r="T113" s="9">
        <v>1</v>
      </c>
      <c r="U113" s="9">
        <v>0</v>
      </c>
      <c r="V113" s="9">
        <v>1</v>
      </c>
      <c r="W113" s="10">
        <v>0</v>
      </c>
      <c r="X113" s="7"/>
    </row>
    <row r="114" spans="1:24" ht="15.6">
      <c r="A114" s="36" t="s">
        <v>115</v>
      </c>
      <c r="B114" s="34">
        <v>0</v>
      </c>
      <c r="C114" s="34">
        <v>0</v>
      </c>
      <c r="D114" s="34">
        <v>0</v>
      </c>
      <c r="E114" s="27">
        <v>0</v>
      </c>
      <c r="F114" s="32">
        <v>36.8108710379245</v>
      </c>
      <c r="G114" s="32">
        <v>35.847828949852399</v>
      </c>
      <c r="H114" s="32">
        <v>36.468438245964997</v>
      </c>
      <c r="I114" s="27">
        <v>36.375712744580632</v>
      </c>
      <c r="J114" s="9">
        <v>0</v>
      </c>
      <c r="K114" s="9">
        <v>0</v>
      </c>
      <c r="L114" s="9">
        <v>0</v>
      </c>
      <c r="M114" s="27">
        <v>0</v>
      </c>
      <c r="N114" s="24">
        <v>35.550930099650202</v>
      </c>
      <c r="O114" s="24">
        <v>35.135439123982401</v>
      </c>
      <c r="P114" s="24">
        <v>36.528334234010799</v>
      </c>
      <c r="Q114" s="27">
        <v>35.738234485881129</v>
      </c>
      <c r="R114" s="9" t="s">
        <v>95</v>
      </c>
      <c r="S114" s="28">
        <v>43173</v>
      </c>
      <c r="T114" s="9">
        <v>1</v>
      </c>
      <c r="U114" s="9">
        <v>0</v>
      </c>
      <c r="V114" s="9">
        <v>1</v>
      </c>
      <c r="W114" s="10">
        <v>0</v>
      </c>
      <c r="X114" s="7"/>
    </row>
    <row r="115" spans="1:24" ht="15.6">
      <c r="A115" s="36" t="s">
        <v>116</v>
      </c>
      <c r="B115" s="34">
        <v>0</v>
      </c>
      <c r="C115" s="34">
        <v>0</v>
      </c>
      <c r="D115" s="34">
        <v>0</v>
      </c>
      <c r="E115" s="27">
        <v>0</v>
      </c>
      <c r="F115" s="32">
        <v>37.020936900374899</v>
      </c>
      <c r="G115" s="32">
        <v>37.023721954070801</v>
      </c>
      <c r="H115" s="32">
        <v>37.610278347353102</v>
      </c>
      <c r="I115" s="27">
        <v>37.218312400599601</v>
      </c>
      <c r="J115" s="9">
        <v>0</v>
      </c>
      <c r="K115" s="9">
        <v>0</v>
      </c>
      <c r="L115" s="9">
        <v>0</v>
      </c>
      <c r="M115" s="27">
        <v>0</v>
      </c>
      <c r="N115" s="24">
        <v>38.6200860263476</v>
      </c>
      <c r="O115" s="27">
        <v>36.72</v>
      </c>
      <c r="P115" s="27">
        <v>36.770000000000003</v>
      </c>
      <c r="Q115" s="27">
        <v>37.370028675449198</v>
      </c>
      <c r="R115" s="9" t="s">
        <v>95</v>
      </c>
      <c r="S115" s="28">
        <v>43173</v>
      </c>
      <c r="T115" s="9">
        <v>1</v>
      </c>
      <c r="U115" s="9">
        <v>0</v>
      </c>
      <c r="V115" s="9">
        <v>1</v>
      </c>
      <c r="W115" s="10">
        <v>0</v>
      </c>
      <c r="X115" s="7"/>
    </row>
    <row r="116" spans="1:24" ht="15.6">
      <c r="A116" s="36" t="s">
        <v>113</v>
      </c>
      <c r="B116" s="34">
        <v>0</v>
      </c>
      <c r="C116" s="34">
        <v>0</v>
      </c>
      <c r="D116" s="34">
        <v>0</v>
      </c>
      <c r="E116" s="27">
        <v>0</v>
      </c>
      <c r="F116" s="32">
        <v>36.061486581774403</v>
      </c>
      <c r="G116" s="32">
        <v>0</v>
      </c>
      <c r="H116" s="32">
        <v>36.815598441999597</v>
      </c>
      <c r="I116" s="27">
        <v>36.438542511887</v>
      </c>
      <c r="J116" s="9">
        <v>0</v>
      </c>
      <c r="K116" s="9">
        <v>0</v>
      </c>
      <c r="L116" s="9">
        <v>0</v>
      </c>
      <c r="M116" s="27">
        <v>0</v>
      </c>
      <c r="N116" s="24">
        <v>35.883257320853502</v>
      </c>
      <c r="O116" s="24">
        <v>36.056387380094598</v>
      </c>
      <c r="P116" s="24">
        <v>38.557881573703099</v>
      </c>
      <c r="Q116" s="27">
        <v>36.832508758217067</v>
      </c>
      <c r="R116" s="9" t="s">
        <v>95</v>
      </c>
      <c r="S116" s="28">
        <v>43173</v>
      </c>
      <c r="T116" s="9">
        <v>1</v>
      </c>
      <c r="U116" s="9">
        <v>0</v>
      </c>
      <c r="V116" s="9">
        <v>1</v>
      </c>
      <c r="W116" s="10">
        <v>0</v>
      </c>
      <c r="X116" s="7"/>
    </row>
    <row r="117" spans="1:24" ht="15.6">
      <c r="A117" s="36" t="s">
        <v>114</v>
      </c>
      <c r="B117" s="34">
        <v>0</v>
      </c>
      <c r="C117" s="34">
        <v>0</v>
      </c>
      <c r="D117" s="34">
        <v>0</v>
      </c>
      <c r="E117" s="27">
        <v>0</v>
      </c>
      <c r="F117" s="32">
        <v>39.2972131975312</v>
      </c>
      <c r="G117" s="32">
        <v>37.9774322034649</v>
      </c>
      <c r="H117" s="32">
        <v>37.542147066104199</v>
      </c>
      <c r="I117" s="27">
        <v>38.2722641557001</v>
      </c>
      <c r="J117" s="9">
        <v>0</v>
      </c>
      <c r="K117" s="9">
        <v>0</v>
      </c>
      <c r="L117" s="9">
        <v>0</v>
      </c>
      <c r="M117" s="27">
        <v>0</v>
      </c>
      <c r="N117" s="24">
        <v>37.082166750849403</v>
      </c>
      <c r="O117" s="24">
        <v>37.614392747899998</v>
      </c>
      <c r="P117" s="24">
        <v>36.092575934973702</v>
      </c>
      <c r="Q117" s="27">
        <v>36.929711811241027</v>
      </c>
      <c r="R117" s="9" t="s">
        <v>95</v>
      </c>
      <c r="S117" s="28">
        <v>43173</v>
      </c>
      <c r="T117" s="9">
        <v>1</v>
      </c>
      <c r="U117" s="9">
        <v>0</v>
      </c>
      <c r="V117" s="9">
        <v>1</v>
      </c>
      <c r="W117" s="10">
        <v>0</v>
      </c>
      <c r="X117" s="7"/>
    </row>
    <row r="118" spans="1:24" ht="15.6">
      <c r="A118" s="36" t="s">
        <v>135</v>
      </c>
      <c r="B118" s="34">
        <v>0</v>
      </c>
      <c r="C118" s="34">
        <v>0</v>
      </c>
      <c r="D118" s="34">
        <v>0</v>
      </c>
      <c r="E118" s="27">
        <v>0</v>
      </c>
      <c r="F118" s="9">
        <v>0</v>
      </c>
      <c r="G118" s="9">
        <v>0</v>
      </c>
      <c r="H118" s="9">
        <v>0</v>
      </c>
      <c r="I118" s="27">
        <v>0</v>
      </c>
      <c r="J118" s="9">
        <v>0</v>
      </c>
      <c r="K118" s="9">
        <v>0</v>
      </c>
      <c r="L118" s="9">
        <v>0</v>
      </c>
      <c r="M118" s="27">
        <v>0</v>
      </c>
      <c r="N118" s="24">
        <v>0</v>
      </c>
      <c r="O118" s="24">
        <v>0</v>
      </c>
      <c r="P118" s="24">
        <v>0</v>
      </c>
      <c r="Q118" s="27">
        <v>0</v>
      </c>
      <c r="R118" s="9" t="s">
        <v>95</v>
      </c>
      <c r="S118" s="28">
        <v>43173</v>
      </c>
      <c r="T118" s="9">
        <v>0</v>
      </c>
      <c r="U118" s="9">
        <v>0</v>
      </c>
      <c r="V118" s="9">
        <v>0</v>
      </c>
      <c r="W118" s="10">
        <v>0</v>
      </c>
      <c r="X118" s="7"/>
    </row>
    <row r="119" spans="1:24" ht="15.6">
      <c r="A119" s="36" t="s">
        <v>111</v>
      </c>
      <c r="B119" s="34">
        <v>0</v>
      </c>
      <c r="C119" s="32">
        <v>0</v>
      </c>
      <c r="D119" s="32">
        <v>38.1811419121303</v>
      </c>
      <c r="E119" s="27">
        <v>38.1811419121303</v>
      </c>
      <c r="F119" s="32">
        <v>38.3482634600769</v>
      </c>
      <c r="G119" s="32">
        <v>0</v>
      </c>
      <c r="H119" s="32">
        <v>38.269113279726298</v>
      </c>
      <c r="I119" s="27">
        <v>38.308688369901603</v>
      </c>
      <c r="J119" s="9">
        <v>0</v>
      </c>
      <c r="K119" s="9">
        <v>0</v>
      </c>
      <c r="L119" s="9">
        <v>0</v>
      </c>
      <c r="M119" s="27">
        <v>0</v>
      </c>
      <c r="N119" s="24">
        <v>36.139934060608802</v>
      </c>
      <c r="O119" s="24">
        <v>36.266827670049999</v>
      </c>
      <c r="P119" s="24">
        <v>0</v>
      </c>
      <c r="Q119" s="27">
        <v>36.2033808653294</v>
      </c>
      <c r="R119" s="9" t="s">
        <v>95</v>
      </c>
      <c r="S119" s="28">
        <v>43172</v>
      </c>
      <c r="T119" s="9">
        <v>1</v>
      </c>
      <c r="U119" s="9">
        <v>1</v>
      </c>
      <c r="V119" s="9">
        <v>1</v>
      </c>
      <c r="W119" s="10">
        <v>0</v>
      </c>
      <c r="X119" s="7"/>
    </row>
    <row r="120" spans="1:24" ht="15.6">
      <c r="A120" s="36" t="s">
        <v>112</v>
      </c>
      <c r="B120" s="32">
        <v>38.451243373093099</v>
      </c>
      <c r="C120" s="32">
        <v>37.097494215759099</v>
      </c>
      <c r="D120" s="32">
        <v>37.780408392101897</v>
      </c>
      <c r="E120" s="27">
        <v>37.776381993651363</v>
      </c>
      <c r="F120" s="32">
        <v>38.446426806585599</v>
      </c>
      <c r="G120" s="32">
        <v>38.871120797273001</v>
      </c>
      <c r="H120" s="32">
        <v>0</v>
      </c>
      <c r="I120" s="27">
        <v>38.6587738019293</v>
      </c>
      <c r="J120" s="9">
        <v>0</v>
      </c>
      <c r="K120" s="9">
        <v>0</v>
      </c>
      <c r="L120" s="9">
        <v>0</v>
      </c>
      <c r="M120" s="27">
        <v>0</v>
      </c>
      <c r="N120" s="24">
        <v>35.7677073635653</v>
      </c>
      <c r="O120" s="24">
        <v>36.340720376425502</v>
      </c>
      <c r="P120" s="24">
        <v>36.141900706276701</v>
      </c>
      <c r="Q120" s="27">
        <v>36.083442815422501</v>
      </c>
      <c r="R120" s="9" t="s">
        <v>95</v>
      </c>
      <c r="S120" s="28">
        <v>43172</v>
      </c>
      <c r="T120" s="9">
        <v>1</v>
      </c>
      <c r="U120" s="9">
        <v>1</v>
      </c>
      <c r="V120" s="9">
        <v>1</v>
      </c>
      <c r="W120" s="10">
        <v>0</v>
      </c>
      <c r="X120" s="7"/>
    </row>
    <row r="121" spans="1:24" ht="15.6">
      <c r="A121" s="36" t="s">
        <v>109</v>
      </c>
      <c r="B121" s="34">
        <v>0</v>
      </c>
      <c r="C121" s="34">
        <v>0</v>
      </c>
      <c r="D121" s="34">
        <v>0</v>
      </c>
      <c r="E121" s="27">
        <v>0</v>
      </c>
      <c r="F121" s="32">
        <v>37.9773286101778</v>
      </c>
      <c r="G121" s="32">
        <v>37.696978114503402</v>
      </c>
      <c r="H121" s="32">
        <v>39.908323981743699</v>
      </c>
      <c r="I121" s="27">
        <v>38.527543568808305</v>
      </c>
      <c r="J121" s="9">
        <v>0</v>
      </c>
      <c r="K121" s="9">
        <v>0</v>
      </c>
      <c r="L121" s="9">
        <v>0</v>
      </c>
      <c r="M121" s="27">
        <v>0</v>
      </c>
      <c r="N121" s="24">
        <v>35.337245163634897</v>
      </c>
      <c r="O121" s="24">
        <v>35.345643176123602</v>
      </c>
      <c r="P121" s="24">
        <v>35.341799320054001</v>
      </c>
      <c r="Q121" s="27">
        <v>35.34156255327084</v>
      </c>
      <c r="R121" s="9" t="s">
        <v>95</v>
      </c>
      <c r="S121" s="28">
        <v>43172</v>
      </c>
      <c r="T121" s="9">
        <v>1</v>
      </c>
      <c r="U121" s="9">
        <v>0</v>
      </c>
      <c r="V121" s="9">
        <v>1</v>
      </c>
      <c r="W121" s="10">
        <v>0</v>
      </c>
      <c r="X121" s="7"/>
    </row>
    <row r="122" spans="1:24" ht="15.6">
      <c r="A122" s="36" t="s">
        <v>110</v>
      </c>
      <c r="B122" s="32">
        <v>39.1032306362874</v>
      </c>
      <c r="C122" s="32">
        <v>0</v>
      </c>
      <c r="D122" s="32">
        <v>38.344796679859897</v>
      </c>
      <c r="E122" s="27">
        <v>38.724013658073645</v>
      </c>
      <c r="F122" s="32">
        <v>39.824423325067102</v>
      </c>
      <c r="G122" s="32">
        <v>0</v>
      </c>
      <c r="H122" s="32">
        <v>37.568362750841203</v>
      </c>
      <c r="I122" s="27">
        <v>38.696393037954152</v>
      </c>
      <c r="J122" s="9">
        <v>0</v>
      </c>
      <c r="K122" s="9">
        <v>0</v>
      </c>
      <c r="L122" s="9">
        <v>0</v>
      </c>
      <c r="M122" s="27">
        <v>0</v>
      </c>
      <c r="N122" s="24">
        <v>36.549142122596201</v>
      </c>
      <c r="O122" s="24">
        <v>36.846308039993197</v>
      </c>
      <c r="P122" s="24">
        <v>38.021473361051399</v>
      </c>
      <c r="Q122" s="27">
        <v>37.13897450788027</v>
      </c>
      <c r="R122" s="9" t="s">
        <v>95</v>
      </c>
      <c r="S122" s="28">
        <v>43172</v>
      </c>
      <c r="T122" s="9">
        <v>1</v>
      </c>
      <c r="U122" s="9">
        <v>1</v>
      </c>
      <c r="V122" s="9">
        <v>1</v>
      </c>
      <c r="W122" s="10">
        <v>0</v>
      </c>
      <c r="X122" s="7"/>
    </row>
    <row r="123" spans="1:24" ht="15.6">
      <c r="A123" s="36" t="s">
        <v>107</v>
      </c>
      <c r="B123" s="34">
        <v>0</v>
      </c>
      <c r="C123" s="34">
        <v>0</v>
      </c>
      <c r="D123" s="34">
        <v>0</v>
      </c>
      <c r="E123" s="27">
        <v>0</v>
      </c>
      <c r="F123" s="32">
        <v>39.409547544768301</v>
      </c>
      <c r="G123" s="32">
        <v>37.8871209011931</v>
      </c>
      <c r="H123" s="32">
        <v>37.788844249284203</v>
      </c>
      <c r="I123" s="27">
        <v>38.361837565081863</v>
      </c>
      <c r="J123" s="9">
        <v>0</v>
      </c>
      <c r="K123" s="9">
        <v>0</v>
      </c>
      <c r="L123" s="9">
        <v>0</v>
      </c>
      <c r="M123" s="27">
        <v>0</v>
      </c>
      <c r="N123" s="24">
        <v>35.334349091854598</v>
      </c>
      <c r="O123" s="24">
        <v>36.321828458649499</v>
      </c>
      <c r="P123" s="24">
        <v>38.5724049045917</v>
      </c>
      <c r="Q123" s="27">
        <v>36.742860818365266</v>
      </c>
      <c r="R123" s="9" t="s">
        <v>95</v>
      </c>
      <c r="S123" s="28">
        <v>43172</v>
      </c>
      <c r="T123" s="9">
        <v>1</v>
      </c>
      <c r="U123" s="9">
        <v>0</v>
      </c>
      <c r="V123" s="9">
        <v>1</v>
      </c>
      <c r="W123" s="10">
        <v>0</v>
      </c>
      <c r="X123" s="7"/>
    </row>
    <row r="124" spans="1:24" ht="15.6">
      <c r="A124" s="36" t="s">
        <v>108</v>
      </c>
      <c r="B124" s="34">
        <v>0</v>
      </c>
      <c r="C124" s="34">
        <v>0</v>
      </c>
      <c r="D124" s="34">
        <v>0</v>
      </c>
      <c r="E124" s="27">
        <v>0</v>
      </c>
      <c r="F124" s="32">
        <v>0</v>
      </c>
      <c r="G124" s="32">
        <v>39.521778089073003</v>
      </c>
      <c r="H124" s="32">
        <v>0</v>
      </c>
      <c r="I124" s="27">
        <v>39.521778089073003</v>
      </c>
      <c r="J124" s="9">
        <v>0</v>
      </c>
      <c r="K124" s="9">
        <v>0</v>
      </c>
      <c r="L124" s="9">
        <v>0</v>
      </c>
      <c r="M124" s="27">
        <v>0</v>
      </c>
      <c r="N124" s="24">
        <v>37.737010730905702</v>
      </c>
      <c r="O124" s="24">
        <v>37.795904821991201</v>
      </c>
      <c r="P124" s="24">
        <v>37.714877081300003</v>
      </c>
      <c r="Q124" s="27">
        <v>37.749264211398966</v>
      </c>
      <c r="R124" s="9" t="s">
        <v>95</v>
      </c>
      <c r="S124" s="28">
        <v>43172</v>
      </c>
      <c r="T124" s="9">
        <v>1</v>
      </c>
      <c r="U124" s="9">
        <v>0</v>
      </c>
      <c r="V124" s="9">
        <v>1</v>
      </c>
      <c r="W124" s="10">
        <v>0</v>
      </c>
      <c r="X124" s="7"/>
    </row>
    <row r="125" spans="1:24" ht="15.6">
      <c r="A125" s="36" t="s">
        <v>105</v>
      </c>
      <c r="B125" s="34">
        <v>0</v>
      </c>
      <c r="C125" s="34">
        <v>0</v>
      </c>
      <c r="D125" s="34">
        <v>0</v>
      </c>
      <c r="E125" s="27">
        <v>0</v>
      </c>
      <c r="F125" s="42">
        <v>0</v>
      </c>
      <c r="G125" s="42">
        <v>38.3744141150244</v>
      </c>
      <c r="H125" s="42">
        <v>0</v>
      </c>
      <c r="I125" s="27">
        <v>38.3744141150244</v>
      </c>
      <c r="J125" s="9">
        <v>0</v>
      </c>
      <c r="K125" s="9">
        <v>0</v>
      </c>
      <c r="L125" s="9">
        <v>0</v>
      </c>
      <c r="M125" s="27">
        <v>0</v>
      </c>
      <c r="N125" s="24">
        <v>35.764768089207799</v>
      </c>
      <c r="O125" s="24">
        <v>36.323239964633601</v>
      </c>
      <c r="P125" s="24">
        <v>35.378055545606898</v>
      </c>
      <c r="Q125" s="27">
        <v>35.822021199816099</v>
      </c>
      <c r="R125" s="9" t="s">
        <v>95</v>
      </c>
      <c r="S125" s="28">
        <v>43172</v>
      </c>
      <c r="T125" s="9">
        <v>1</v>
      </c>
      <c r="U125" s="9">
        <v>0</v>
      </c>
      <c r="V125" s="9">
        <v>1</v>
      </c>
      <c r="W125" s="10">
        <v>0</v>
      </c>
      <c r="X125" s="7"/>
    </row>
    <row r="126" spans="1:24" ht="15.6">
      <c r="A126" s="36" t="s">
        <v>106</v>
      </c>
      <c r="B126" s="34">
        <v>0</v>
      </c>
      <c r="C126" s="34">
        <v>0</v>
      </c>
      <c r="D126" s="34">
        <v>0</v>
      </c>
      <c r="E126" s="27">
        <v>0</v>
      </c>
      <c r="F126" s="42">
        <v>38.607785920319103</v>
      </c>
      <c r="G126" s="42">
        <v>0</v>
      </c>
      <c r="H126" s="42">
        <v>38.354975822917602</v>
      </c>
      <c r="I126" s="27">
        <v>38.481380871618356</v>
      </c>
      <c r="J126" s="9">
        <v>0</v>
      </c>
      <c r="K126" s="9">
        <v>0</v>
      </c>
      <c r="L126" s="9">
        <v>0</v>
      </c>
      <c r="M126" s="27">
        <v>0</v>
      </c>
      <c r="N126" s="24">
        <v>36.413478491918703</v>
      </c>
      <c r="O126" s="24">
        <v>35.510140155773001</v>
      </c>
      <c r="P126" s="24">
        <v>36.580062938971402</v>
      </c>
      <c r="Q126" s="27">
        <v>36.167893862221035</v>
      </c>
      <c r="R126" s="9" t="s">
        <v>95</v>
      </c>
      <c r="S126" s="28">
        <v>43172</v>
      </c>
      <c r="T126" s="9">
        <v>1</v>
      </c>
      <c r="U126" s="9">
        <v>0</v>
      </c>
      <c r="V126" s="9">
        <v>1</v>
      </c>
      <c r="W126" s="10">
        <v>0</v>
      </c>
      <c r="X126" s="7"/>
    </row>
    <row r="127" spans="1:24" ht="15.6">
      <c r="A127" s="36" t="s">
        <v>103</v>
      </c>
      <c r="B127" s="34">
        <v>0</v>
      </c>
      <c r="C127" s="34">
        <v>0</v>
      </c>
      <c r="D127" s="32">
        <v>39.009042106368199</v>
      </c>
      <c r="E127" s="27">
        <v>39.009042106368199</v>
      </c>
      <c r="F127" s="9">
        <v>0</v>
      </c>
      <c r="G127" s="9">
        <v>0</v>
      </c>
      <c r="H127" s="9">
        <v>0</v>
      </c>
      <c r="I127" s="27">
        <v>0</v>
      </c>
      <c r="J127" s="9">
        <v>0</v>
      </c>
      <c r="K127" s="9">
        <v>0</v>
      </c>
      <c r="L127" s="9">
        <v>0</v>
      </c>
      <c r="M127" s="27">
        <v>0</v>
      </c>
      <c r="N127" s="24">
        <v>36.637619154962699</v>
      </c>
      <c r="O127" s="24">
        <v>36.472698172485302</v>
      </c>
      <c r="P127" s="24">
        <v>35.831803714812999</v>
      </c>
      <c r="Q127" s="27">
        <v>36.314040347420331</v>
      </c>
      <c r="R127" s="9" t="s">
        <v>95</v>
      </c>
      <c r="S127" s="28">
        <v>43172</v>
      </c>
      <c r="T127" s="9">
        <v>1</v>
      </c>
      <c r="U127" s="9">
        <v>1</v>
      </c>
      <c r="V127" s="9">
        <v>0</v>
      </c>
      <c r="W127" s="10">
        <v>0</v>
      </c>
      <c r="X127" s="7"/>
    </row>
    <row r="128" spans="1:24" ht="15.6">
      <c r="A128" s="36" t="s">
        <v>104</v>
      </c>
      <c r="B128" s="34">
        <v>0</v>
      </c>
      <c r="C128" s="34">
        <v>0</v>
      </c>
      <c r="D128" s="32">
        <v>39.890233184454999</v>
      </c>
      <c r="E128" s="27">
        <v>39.890233184454999</v>
      </c>
      <c r="F128" s="42">
        <v>0</v>
      </c>
      <c r="G128" s="42">
        <v>39.069923138192102</v>
      </c>
      <c r="H128" s="42">
        <v>0</v>
      </c>
      <c r="I128" s="27">
        <v>39.069923138192102</v>
      </c>
      <c r="J128" s="9">
        <v>0</v>
      </c>
      <c r="K128" s="9">
        <v>0</v>
      </c>
      <c r="L128" s="9">
        <v>0</v>
      </c>
      <c r="M128" s="27">
        <v>0</v>
      </c>
      <c r="N128" s="24">
        <v>35.644998406221902</v>
      </c>
      <c r="O128" s="24">
        <v>36.497199502845604</v>
      </c>
      <c r="P128" s="24">
        <v>38.366076769120902</v>
      </c>
      <c r="Q128" s="27">
        <v>36.836091559396131</v>
      </c>
      <c r="R128" s="9" t="s">
        <v>95</v>
      </c>
      <c r="S128" s="28">
        <v>43172</v>
      </c>
      <c r="T128" s="9">
        <v>1</v>
      </c>
      <c r="U128" s="9">
        <v>1</v>
      </c>
      <c r="V128" s="9">
        <v>1</v>
      </c>
      <c r="W128" s="10">
        <v>0</v>
      </c>
      <c r="X128" s="7"/>
    </row>
    <row r="129" spans="1:25" ht="15.6">
      <c r="A129" s="36" t="s">
        <v>138</v>
      </c>
      <c r="B129" s="34">
        <v>0</v>
      </c>
      <c r="C129" s="34">
        <v>0</v>
      </c>
      <c r="D129" s="34">
        <v>0</v>
      </c>
      <c r="E129" s="27">
        <v>0</v>
      </c>
      <c r="F129" s="9">
        <v>0</v>
      </c>
      <c r="G129" s="9">
        <v>0</v>
      </c>
      <c r="H129" s="9">
        <v>0</v>
      </c>
      <c r="I129" s="27">
        <v>0</v>
      </c>
      <c r="J129" s="9">
        <v>0</v>
      </c>
      <c r="K129" s="9">
        <v>0</v>
      </c>
      <c r="L129" s="9">
        <v>0</v>
      </c>
      <c r="M129" s="27">
        <v>0</v>
      </c>
      <c r="N129" s="24">
        <v>0</v>
      </c>
      <c r="O129" s="24">
        <v>0</v>
      </c>
      <c r="P129" s="24">
        <v>0</v>
      </c>
      <c r="Q129" s="27">
        <v>0</v>
      </c>
      <c r="R129" s="9" t="s">
        <v>95</v>
      </c>
      <c r="S129" s="28">
        <v>43172</v>
      </c>
      <c r="T129" s="9">
        <v>0</v>
      </c>
      <c r="U129" s="9">
        <v>0</v>
      </c>
      <c r="V129" s="9">
        <v>0</v>
      </c>
      <c r="W129" s="10">
        <v>0</v>
      </c>
      <c r="X129" s="7"/>
    </row>
    <row r="130" spans="1:25" ht="15.6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27"/>
      <c r="O130" s="27"/>
      <c r="P130" s="27"/>
      <c r="Q130" s="27"/>
      <c r="R130" s="9"/>
      <c r="S130" s="9"/>
      <c r="T130" s="9"/>
      <c r="U130" s="9"/>
      <c r="V130" s="9"/>
      <c r="W130" s="7"/>
      <c r="X130" s="7"/>
    </row>
    <row r="131" spans="1:25" ht="15.6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8"/>
      <c r="O131" s="8"/>
      <c r="P131" s="8"/>
      <c r="Q131" s="8"/>
      <c r="R131" s="7"/>
      <c r="S131" s="7"/>
      <c r="T131" s="9"/>
      <c r="U131" s="9"/>
      <c r="V131" s="9"/>
      <c r="W131" s="7"/>
      <c r="X131" s="7"/>
      <c r="Y131" s="7"/>
    </row>
    <row r="132" spans="1:25" ht="15.6">
      <c r="T132" s="9"/>
      <c r="U132" s="9"/>
      <c r="V132" s="9"/>
      <c r="W132" s="9"/>
      <c r="X132" s="7"/>
      <c r="Y132" s="7"/>
    </row>
    <row r="133" spans="1:25" ht="15.6">
      <c r="S133" t="s">
        <v>144</v>
      </c>
      <c r="T133" s="9" t="s">
        <v>142</v>
      </c>
      <c r="U133" s="9"/>
      <c r="V133" s="9"/>
      <c r="W133" s="9"/>
      <c r="X133" s="7"/>
      <c r="Y133" s="7"/>
    </row>
    <row r="134" spans="1:25" ht="15.6">
      <c r="S134">
        <v>127</v>
      </c>
      <c r="T134" s="9">
        <f>COUNTIF(T3:T129,"1")</f>
        <v>113</v>
      </c>
      <c r="U134" s="9">
        <f>COUNTIF(U3:U129,"1")</f>
        <v>18</v>
      </c>
      <c r="V134" s="9">
        <f>COUNTIF(V3:V129,"1")</f>
        <v>106</v>
      </c>
      <c r="W134" s="9">
        <f>COUNTIF(W3:W129,"1")</f>
        <v>0</v>
      </c>
      <c r="X134" s="7"/>
      <c r="Y134" s="7"/>
    </row>
    <row r="135" spans="1:25" ht="15.6">
      <c r="T135" s="9"/>
      <c r="U135" s="9"/>
      <c r="V135" s="9"/>
      <c r="W135" s="9"/>
      <c r="X135" s="7"/>
      <c r="Y135" s="7"/>
    </row>
    <row r="136" spans="1:25" ht="15.6">
      <c r="A136" s="48"/>
      <c r="B136" s="2"/>
      <c r="C136" s="39"/>
      <c r="T136" s="9"/>
      <c r="U136" s="9"/>
      <c r="V136" s="9"/>
      <c r="W136" s="7"/>
      <c r="X136" s="7"/>
      <c r="Y136" s="7"/>
    </row>
    <row r="137" spans="1:25" ht="15.6">
      <c r="A137" s="48"/>
      <c r="B137" s="2"/>
      <c r="C137" s="39"/>
      <c r="T137" s="9"/>
      <c r="U137" s="9"/>
      <c r="V137" s="9"/>
      <c r="W137" s="7"/>
      <c r="X137" s="7"/>
      <c r="Y137" s="7"/>
    </row>
    <row r="138" spans="1:25" ht="15.6">
      <c r="A138" s="48"/>
      <c r="B138" s="2"/>
      <c r="C138" s="39"/>
    </row>
    <row r="139" spans="1:25" ht="15.6">
      <c r="A139" s="48"/>
      <c r="B139" s="2"/>
      <c r="C139" s="39"/>
    </row>
    <row r="140" spans="1:25" ht="15.6">
      <c r="A140" s="48"/>
      <c r="B140" s="2"/>
      <c r="C140" s="39"/>
    </row>
    <row r="141" spans="1:25" ht="15.6">
      <c r="A141" s="48"/>
      <c r="B141" s="2"/>
      <c r="C141" s="39"/>
    </row>
    <row r="142" spans="1:25" ht="15.6">
      <c r="A142" s="48"/>
      <c r="B142" s="2"/>
      <c r="C142" s="39"/>
    </row>
    <row r="143" spans="1:25" ht="15.6">
      <c r="A143" s="48"/>
      <c r="B143" s="2"/>
      <c r="C143" s="39"/>
    </row>
    <row r="144" spans="1:25" ht="15.6">
      <c r="A144" s="48"/>
      <c r="B144" s="2"/>
      <c r="C144" s="39"/>
    </row>
    <row r="145" spans="1:3" ht="15.6">
      <c r="A145" s="48"/>
      <c r="B145" s="2"/>
      <c r="C145" s="39"/>
    </row>
    <row r="146" spans="1:3" ht="15.6">
      <c r="A146" s="48"/>
      <c r="B146" s="2"/>
      <c r="C146" s="39"/>
    </row>
    <row r="147" spans="1:3" ht="15.6">
      <c r="A147" s="48"/>
      <c r="B147" s="2"/>
      <c r="C147" s="39"/>
    </row>
    <row r="148" spans="1:3" ht="15.6">
      <c r="A148" s="48"/>
      <c r="B148" s="2"/>
      <c r="C148" s="39"/>
    </row>
    <row r="149" spans="1:3" ht="15.6">
      <c r="A149" s="48"/>
      <c r="B149" s="2"/>
      <c r="C149" s="39"/>
    </row>
    <row r="150" spans="1:3" ht="15.6">
      <c r="A150" s="48"/>
      <c r="B150" s="2"/>
      <c r="C150" s="39"/>
    </row>
    <row r="151" spans="1:3" ht="15.6">
      <c r="A151" s="48"/>
      <c r="B151" s="2"/>
      <c r="C151" s="39"/>
    </row>
    <row r="152" spans="1:3" ht="15.6">
      <c r="A152" s="48"/>
      <c r="B152" s="2"/>
      <c r="C152" s="39"/>
    </row>
    <row r="153" spans="1:3" ht="15.6">
      <c r="A153" s="48"/>
      <c r="B153" s="2"/>
      <c r="C153" s="39"/>
    </row>
    <row r="154" spans="1:3" ht="15.6">
      <c r="A154" s="48"/>
      <c r="B154" s="2"/>
      <c r="C154" s="39"/>
    </row>
    <row r="155" spans="1:3" ht="15.6">
      <c r="A155" s="48"/>
      <c r="B155" s="2"/>
      <c r="C155" s="39"/>
    </row>
    <row r="156" spans="1:3" ht="15.6">
      <c r="A156" s="48"/>
      <c r="B156" s="2"/>
      <c r="C156" s="39"/>
    </row>
    <row r="157" spans="1:3" ht="15.6">
      <c r="A157" s="48"/>
      <c r="B157" s="2"/>
      <c r="C157" s="39"/>
    </row>
    <row r="158" spans="1:3" ht="15.6">
      <c r="A158" s="48"/>
      <c r="B158" s="2"/>
      <c r="C158" s="39"/>
    </row>
    <row r="159" spans="1:3" ht="15.6">
      <c r="A159" s="48"/>
      <c r="B159" s="2"/>
      <c r="C159" s="39"/>
    </row>
    <row r="160" spans="1:3" ht="15.6">
      <c r="A160" s="5"/>
      <c r="B160" s="4"/>
      <c r="C160" s="39"/>
    </row>
    <row r="161" spans="1:3" ht="15.6">
      <c r="A161" s="5"/>
      <c r="B161" s="4"/>
      <c r="C161" s="39"/>
    </row>
    <row r="162" spans="1:3" ht="15.6">
      <c r="A162" s="5"/>
      <c r="B162" s="4"/>
      <c r="C162" s="39"/>
    </row>
    <row r="163" spans="1:3" ht="15.6">
      <c r="A163" s="5"/>
      <c r="B163" s="4"/>
      <c r="C163" s="39"/>
    </row>
    <row r="164" spans="1:3" ht="15.6">
      <c r="A164" s="5"/>
      <c r="B164" s="4"/>
      <c r="C164" s="39"/>
    </row>
    <row r="165" spans="1:3" ht="15.6">
      <c r="A165" s="5"/>
      <c r="B165" s="4"/>
      <c r="C165" s="39"/>
    </row>
    <row r="166" spans="1:3" ht="15.6">
      <c r="A166" s="5"/>
      <c r="B166" s="4"/>
      <c r="C166" s="39"/>
    </row>
    <row r="167" spans="1:3" ht="15.6">
      <c r="A167" s="5"/>
      <c r="B167" s="4"/>
      <c r="C167" s="39"/>
    </row>
    <row r="168" spans="1:3" ht="15.6">
      <c r="A168" s="5"/>
      <c r="B168" s="4"/>
      <c r="C168" s="39"/>
    </row>
    <row r="169" spans="1:3" ht="15.6">
      <c r="A169" s="5"/>
      <c r="B169" s="4"/>
      <c r="C169" s="39"/>
    </row>
    <row r="170" spans="1:3" ht="15.6">
      <c r="A170" s="5"/>
      <c r="B170" s="4"/>
      <c r="C170" s="39"/>
    </row>
    <row r="171" spans="1:3" ht="15.6">
      <c r="A171" s="5"/>
      <c r="B171" s="4"/>
      <c r="C171" s="39"/>
    </row>
    <row r="172" spans="1:3" ht="15.6">
      <c r="A172" s="5"/>
      <c r="B172" s="4"/>
      <c r="C172" s="39"/>
    </row>
    <row r="173" spans="1:3" ht="15.6">
      <c r="A173" s="5"/>
      <c r="B173" s="4"/>
      <c r="C173" s="39"/>
    </row>
    <row r="174" spans="1:3" ht="15.6">
      <c r="A174" s="5"/>
      <c r="B174" s="4"/>
      <c r="C174" s="39"/>
    </row>
    <row r="175" spans="1:3" ht="15.6">
      <c r="A175" s="5"/>
      <c r="B175" s="4"/>
      <c r="C175" s="39"/>
    </row>
    <row r="176" spans="1:3" ht="15.6">
      <c r="A176" s="5"/>
      <c r="B176" s="4"/>
      <c r="C176" s="39"/>
    </row>
    <row r="177" spans="1:3" ht="15.6">
      <c r="A177" s="5"/>
      <c r="B177" s="4"/>
      <c r="C177" s="39"/>
    </row>
    <row r="178" spans="1:3" ht="15.6">
      <c r="A178" s="5"/>
      <c r="B178" s="4"/>
      <c r="C178" s="39"/>
    </row>
    <row r="179" spans="1:3" ht="15.6">
      <c r="A179" s="37"/>
      <c r="B179" s="38"/>
      <c r="C179" s="39"/>
    </row>
    <row r="180" spans="1:3" ht="15.6">
      <c r="A180" s="37"/>
      <c r="B180" s="38"/>
      <c r="C180" s="39"/>
    </row>
    <row r="181" spans="1:3" ht="15.6">
      <c r="A181" s="37"/>
      <c r="B181" s="38"/>
      <c r="C181" s="39"/>
    </row>
    <row r="182" spans="1:3" ht="15.6">
      <c r="A182" s="37"/>
      <c r="B182" s="38"/>
      <c r="C182" s="39"/>
    </row>
    <row r="183" spans="1:3" ht="15.6">
      <c r="A183" s="37"/>
      <c r="B183" s="38"/>
      <c r="C183" s="39"/>
    </row>
    <row r="184" spans="1:3" ht="15.6">
      <c r="A184" s="37"/>
      <c r="B184" s="38"/>
      <c r="C184" s="39"/>
    </row>
    <row r="185" spans="1:3" ht="15.6">
      <c r="A185" s="37"/>
      <c r="B185" s="38"/>
      <c r="C185" s="39"/>
    </row>
    <row r="186" spans="1:3" ht="15.6">
      <c r="A186" s="37"/>
      <c r="B186" s="38"/>
      <c r="C186" s="39"/>
    </row>
    <row r="187" spans="1:3" ht="15.6">
      <c r="A187" s="37"/>
      <c r="B187" s="38"/>
      <c r="C187" s="39"/>
    </row>
    <row r="188" spans="1:3" ht="15.6">
      <c r="A188" s="37"/>
      <c r="B188" s="38"/>
      <c r="C188" s="39"/>
    </row>
    <row r="189" spans="1:3" ht="15.6">
      <c r="A189" s="37"/>
      <c r="B189" s="38"/>
      <c r="C189" s="39"/>
    </row>
    <row r="190" spans="1:3" ht="15.6">
      <c r="A190" s="37"/>
      <c r="B190" s="38"/>
      <c r="C190" s="39"/>
    </row>
    <row r="191" spans="1:3" ht="15.6">
      <c r="A191" s="37"/>
      <c r="B191" s="38"/>
      <c r="C191" s="39"/>
    </row>
    <row r="192" spans="1:3" ht="15.6">
      <c r="A192" s="37"/>
      <c r="B192" s="38"/>
      <c r="C192" s="39"/>
    </row>
    <row r="193" spans="1:3" ht="15.6">
      <c r="A193" s="37"/>
      <c r="B193" s="38"/>
      <c r="C193" s="39"/>
    </row>
    <row r="194" spans="1:3" ht="15.6">
      <c r="A194" s="37"/>
      <c r="B194" s="38"/>
      <c r="C194" s="39"/>
    </row>
    <row r="195" spans="1:3" ht="15.6">
      <c r="A195" s="37"/>
      <c r="B195" s="38"/>
      <c r="C195" s="39"/>
    </row>
    <row r="196" spans="1:3" ht="15.6">
      <c r="A196" s="37"/>
      <c r="B196" s="38"/>
      <c r="C196" s="39"/>
    </row>
    <row r="197" spans="1:3" ht="15.6">
      <c r="A197" s="37"/>
      <c r="B197" s="38"/>
      <c r="C197" s="39"/>
    </row>
    <row r="198" spans="1:3" ht="15.6">
      <c r="A198" s="37"/>
      <c r="B198" s="38"/>
      <c r="C198" s="39"/>
    </row>
    <row r="199" spans="1:3" ht="15.6">
      <c r="A199" s="37"/>
      <c r="B199" s="38"/>
      <c r="C199" s="39"/>
    </row>
    <row r="200" spans="1:3" ht="15.6">
      <c r="A200" s="37"/>
      <c r="B200" s="38"/>
      <c r="C200" s="39"/>
    </row>
    <row r="201" spans="1:3" ht="15.6">
      <c r="A201" s="37"/>
      <c r="B201" s="38"/>
      <c r="C201" s="39"/>
    </row>
    <row r="202" spans="1:3" ht="15.6">
      <c r="A202" s="37"/>
      <c r="B202" s="38"/>
      <c r="C202" s="39"/>
    </row>
    <row r="203" spans="1:3" ht="15.6">
      <c r="A203" s="37"/>
      <c r="B203" s="38"/>
      <c r="C203" s="39"/>
    </row>
    <row r="204" spans="1:3" ht="15.6">
      <c r="A204" s="40"/>
      <c r="B204" s="41"/>
      <c r="C204" s="39"/>
    </row>
    <row r="205" spans="1:3" ht="15.6">
      <c r="A205" s="37"/>
      <c r="B205" s="38"/>
      <c r="C205" s="39"/>
    </row>
    <row r="206" spans="1:3" ht="15.6">
      <c r="A206" s="37"/>
      <c r="B206" s="38"/>
      <c r="C206" s="39"/>
    </row>
    <row r="207" spans="1:3" ht="15.6">
      <c r="A207" s="37"/>
      <c r="B207" s="38"/>
      <c r="C207" s="39"/>
    </row>
    <row r="208" spans="1:3" ht="15.6">
      <c r="A208" s="37"/>
      <c r="B208" s="38"/>
      <c r="C208" s="39"/>
    </row>
    <row r="209" spans="1:3" ht="15.6">
      <c r="A209" s="37"/>
      <c r="B209" s="38"/>
      <c r="C209" s="39"/>
    </row>
    <row r="210" spans="1:3" ht="15.6">
      <c r="A210" s="37"/>
      <c r="B210" s="38"/>
      <c r="C210" s="39"/>
    </row>
    <row r="211" spans="1:3" ht="15.6">
      <c r="A211" s="37"/>
      <c r="B211" s="38"/>
      <c r="C211" s="39"/>
    </row>
    <row r="212" spans="1:3" ht="15.6">
      <c r="A212" s="37"/>
      <c r="B212" s="38"/>
      <c r="C212" s="39"/>
    </row>
    <row r="213" spans="1:3" ht="15.6">
      <c r="A213" s="37"/>
      <c r="B213" s="38"/>
      <c r="C213" s="39"/>
    </row>
    <row r="214" spans="1:3" ht="15.6">
      <c r="A214" s="39"/>
      <c r="B214" s="39"/>
      <c r="C214" s="39"/>
    </row>
    <row r="215" spans="1:3" ht="15.6">
      <c r="A215" s="39"/>
      <c r="B215" s="39"/>
      <c r="C215" s="39"/>
    </row>
  </sheetData>
  <mergeCells count="4">
    <mergeCell ref="B1:E1"/>
    <mergeCell ref="F1:I1"/>
    <mergeCell ref="N1:Q1"/>
    <mergeCell ref="J1:M1"/>
  </mergeCells>
  <pageMargins left="0.25" right="0.25" top="0.75" bottom="0.75" header="0.3" footer="0.3"/>
  <pageSetup scale="2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5"/>
  <sheetViews>
    <sheetView workbookViewId="0">
      <selection activeCell="R16" sqref="R16"/>
    </sheetView>
  </sheetViews>
  <sheetFormatPr defaultColWidth="9.109375" defaultRowHeight="14.4"/>
  <cols>
    <col min="1" max="1" width="9.109375" style="52"/>
    <col min="2" max="2" width="33" style="52" customWidth="1"/>
    <col min="3" max="13" width="9.109375" style="52"/>
    <col min="14" max="14" width="25.6640625" style="52" customWidth="1"/>
    <col min="15" max="16384" width="9.109375" style="52"/>
  </cols>
  <sheetData>
    <row r="1" spans="1:16" ht="15" customHeight="1">
      <c r="O1" s="63"/>
      <c r="P1" s="63"/>
    </row>
    <row r="2" spans="1:16" ht="15" customHeight="1">
      <c r="A2" s="52" t="s">
        <v>147</v>
      </c>
      <c r="B2" s="51" t="s">
        <v>143</v>
      </c>
      <c r="C2" s="68" t="s">
        <v>8</v>
      </c>
      <c r="D2" s="68"/>
      <c r="E2" s="68"/>
      <c r="F2" s="69" t="s">
        <v>10</v>
      </c>
      <c r="G2" s="69"/>
      <c r="H2" s="69"/>
      <c r="I2" s="69"/>
      <c r="J2" s="67" t="s">
        <v>156</v>
      </c>
      <c r="K2" s="67"/>
      <c r="L2" s="67"/>
      <c r="N2" s="61" t="s">
        <v>157</v>
      </c>
      <c r="O2" s="62"/>
      <c r="P2" s="62"/>
    </row>
    <row r="3" spans="1:16">
      <c r="A3" s="52">
        <v>1</v>
      </c>
      <c r="B3" s="53" t="s">
        <v>139</v>
      </c>
      <c r="D3" s="59" t="s">
        <v>145</v>
      </c>
      <c r="E3" s="59"/>
      <c r="F3" s="59"/>
      <c r="G3" s="59" t="s">
        <v>145</v>
      </c>
      <c r="H3" s="59"/>
      <c r="I3" s="59"/>
      <c r="K3" s="59" t="s">
        <v>145</v>
      </c>
      <c r="N3" s="59" t="s">
        <v>145</v>
      </c>
      <c r="O3" s="62"/>
      <c r="P3" s="62"/>
    </row>
    <row r="4" spans="1:16">
      <c r="A4" s="52">
        <v>2</v>
      </c>
      <c r="B4" s="53" t="s">
        <v>129</v>
      </c>
      <c r="D4" s="59" t="s">
        <v>145</v>
      </c>
      <c r="E4" s="59"/>
      <c r="F4" s="59"/>
      <c r="G4" s="59" t="s">
        <v>145</v>
      </c>
      <c r="H4" s="59"/>
      <c r="I4" s="59"/>
      <c r="K4" s="59" t="s">
        <v>145</v>
      </c>
      <c r="N4" s="59" t="s">
        <v>145</v>
      </c>
    </row>
    <row r="5" spans="1:16" ht="15">
      <c r="A5" s="52">
        <v>3</v>
      </c>
      <c r="B5" s="53" t="s">
        <v>130</v>
      </c>
      <c r="D5" s="59" t="s">
        <v>145</v>
      </c>
      <c r="E5" s="59"/>
      <c r="F5" s="59"/>
      <c r="G5" s="58" t="s">
        <v>146</v>
      </c>
      <c r="H5" s="59"/>
      <c r="I5" s="59"/>
      <c r="K5" s="59" t="s">
        <v>145</v>
      </c>
      <c r="N5" s="59" t="s">
        <v>145</v>
      </c>
    </row>
    <row r="6" spans="1:16" ht="15">
      <c r="A6" s="52">
        <v>4</v>
      </c>
      <c r="B6" s="53" t="s">
        <v>131</v>
      </c>
      <c r="D6" s="59" t="s">
        <v>145</v>
      </c>
      <c r="E6" s="59"/>
      <c r="F6" s="59"/>
      <c r="G6" s="58" t="s">
        <v>146</v>
      </c>
      <c r="H6" s="59"/>
      <c r="I6" s="59"/>
      <c r="K6" s="59" t="s">
        <v>145</v>
      </c>
      <c r="N6" s="59" t="s">
        <v>145</v>
      </c>
    </row>
    <row r="7" spans="1:16" ht="15">
      <c r="A7" s="52">
        <v>5</v>
      </c>
      <c r="B7" s="53" t="s">
        <v>132</v>
      </c>
      <c r="D7" s="59" t="s">
        <v>145</v>
      </c>
      <c r="E7" s="59"/>
      <c r="F7" s="59"/>
      <c r="G7" s="58" t="s">
        <v>146</v>
      </c>
      <c r="H7" s="59"/>
      <c r="I7" s="59"/>
      <c r="K7" s="59" t="s">
        <v>145</v>
      </c>
      <c r="N7" s="59" t="s">
        <v>145</v>
      </c>
    </row>
    <row r="8" spans="1:16" ht="15">
      <c r="A8" s="52">
        <v>6</v>
      </c>
      <c r="B8" s="53" t="s">
        <v>133</v>
      </c>
      <c r="D8" s="59" t="s">
        <v>145</v>
      </c>
      <c r="E8" s="59"/>
      <c r="F8" s="59"/>
      <c r="G8" s="58" t="s">
        <v>146</v>
      </c>
      <c r="H8" s="59"/>
      <c r="I8" s="59"/>
      <c r="K8" s="59" t="s">
        <v>145</v>
      </c>
      <c r="N8" s="59" t="s">
        <v>145</v>
      </c>
    </row>
    <row r="9" spans="1:16" ht="15">
      <c r="A9" s="52">
        <v>7</v>
      </c>
      <c r="B9" s="53" t="s">
        <v>134</v>
      </c>
      <c r="D9" s="59" t="s">
        <v>145</v>
      </c>
      <c r="E9" s="59"/>
      <c r="F9" s="59"/>
      <c r="G9" s="58" t="s">
        <v>146</v>
      </c>
      <c r="H9" s="59"/>
      <c r="I9" s="59"/>
      <c r="K9" s="59" t="s">
        <v>145</v>
      </c>
      <c r="N9" s="59" t="s">
        <v>145</v>
      </c>
    </row>
    <row r="10" spans="1:16">
      <c r="A10" s="52">
        <v>8</v>
      </c>
      <c r="B10" s="53" t="s">
        <v>140</v>
      </c>
      <c r="D10" s="59" t="s">
        <v>145</v>
      </c>
      <c r="E10" s="59"/>
      <c r="F10" s="59"/>
      <c r="G10" s="59" t="s">
        <v>145</v>
      </c>
      <c r="H10" s="59"/>
      <c r="I10" s="59"/>
      <c r="K10" s="59" t="s">
        <v>145</v>
      </c>
      <c r="N10" s="59" t="s">
        <v>145</v>
      </c>
    </row>
    <row r="11" spans="1:16">
      <c r="A11" s="52">
        <v>9</v>
      </c>
      <c r="B11" s="53" t="s">
        <v>141</v>
      </c>
      <c r="D11" s="59" t="s">
        <v>145</v>
      </c>
      <c r="E11" s="59"/>
      <c r="F11" s="59"/>
      <c r="G11" s="59" t="s">
        <v>145</v>
      </c>
      <c r="H11" s="59"/>
      <c r="I11" s="59"/>
      <c r="K11" s="59" t="s">
        <v>145</v>
      </c>
      <c r="N11" s="59" t="s">
        <v>145</v>
      </c>
    </row>
    <row r="12" spans="1:16" ht="15">
      <c r="A12" s="52">
        <v>10</v>
      </c>
      <c r="B12" s="53" t="s">
        <v>136</v>
      </c>
      <c r="D12" s="59" t="s">
        <v>145</v>
      </c>
      <c r="E12" s="59"/>
      <c r="F12" s="59"/>
      <c r="G12" s="58" t="s">
        <v>146</v>
      </c>
      <c r="H12" s="59"/>
      <c r="I12" s="59"/>
      <c r="K12" s="59" t="s">
        <v>145</v>
      </c>
      <c r="N12" s="59" t="s">
        <v>145</v>
      </c>
    </row>
    <row r="13" spans="1:16" ht="15">
      <c r="A13" s="52">
        <f>A12+1</f>
        <v>11</v>
      </c>
      <c r="B13" s="53" t="s">
        <v>137</v>
      </c>
      <c r="D13" s="59" t="s">
        <v>145</v>
      </c>
      <c r="E13" s="59"/>
      <c r="F13" s="59"/>
      <c r="G13" s="58" t="s">
        <v>146</v>
      </c>
      <c r="H13" s="59"/>
      <c r="I13" s="59"/>
      <c r="K13" s="59" t="s">
        <v>145</v>
      </c>
      <c r="N13" s="59" t="s">
        <v>145</v>
      </c>
    </row>
    <row r="14" spans="1:16" ht="15">
      <c r="A14" s="52">
        <f t="shared" ref="A14:A77" si="0">A13+1</f>
        <v>12</v>
      </c>
      <c r="B14" s="54" t="s">
        <v>127</v>
      </c>
      <c r="D14" s="59" t="s">
        <v>145</v>
      </c>
      <c r="E14" s="59"/>
      <c r="F14" s="59"/>
      <c r="G14" s="58" t="s">
        <v>146</v>
      </c>
      <c r="H14" s="59"/>
      <c r="I14" s="59"/>
      <c r="K14" s="59" t="s">
        <v>145</v>
      </c>
      <c r="N14" s="59" t="s">
        <v>145</v>
      </c>
    </row>
    <row r="15" spans="1:16" ht="15">
      <c r="A15" s="52">
        <f t="shared" si="0"/>
        <v>13</v>
      </c>
      <c r="B15" s="54" t="s">
        <v>128</v>
      </c>
      <c r="D15" s="59" t="s">
        <v>145</v>
      </c>
      <c r="E15" s="59"/>
      <c r="F15" s="59"/>
      <c r="G15" s="58" t="s">
        <v>146</v>
      </c>
      <c r="H15" s="59"/>
      <c r="I15" s="59"/>
      <c r="K15" s="59" t="s">
        <v>145</v>
      </c>
      <c r="N15" s="59" t="s">
        <v>145</v>
      </c>
    </row>
    <row r="16" spans="1:16" ht="15">
      <c r="A16" s="52">
        <f t="shared" si="0"/>
        <v>14</v>
      </c>
      <c r="B16" s="54" t="s">
        <v>125</v>
      </c>
      <c r="D16" s="59" t="s">
        <v>145</v>
      </c>
      <c r="E16" s="59"/>
      <c r="F16" s="59"/>
      <c r="G16" s="58" t="s">
        <v>146</v>
      </c>
      <c r="H16" s="59"/>
      <c r="I16" s="59"/>
      <c r="K16" s="59" t="s">
        <v>145</v>
      </c>
      <c r="N16" s="59" t="s">
        <v>145</v>
      </c>
    </row>
    <row r="17" spans="1:14" ht="15">
      <c r="A17" s="52">
        <f t="shared" si="0"/>
        <v>15</v>
      </c>
      <c r="B17" s="54" t="s">
        <v>126</v>
      </c>
      <c r="D17" s="59" t="s">
        <v>145</v>
      </c>
      <c r="E17" s="59"/>
      <c r="F17" s="59"/>
      <c r="G17" s="58" t="s">
        <v>146</v>
      </c>
      <c r="H17" s="59"/>
      <c r="I17" s="59"/>
      <c r="K17" s="59" t="s">
        <v>145</v>
      </c>
      <c r="N17" s="59" t="s">
        <v>145</v>
      </c>
    </row>
    <row r="18" spans="1:14" ht="15">
      <c r="A18" s="52">
        <f t="shared" si="0"/>
        <v>16</v>
      </c>
      <c r="B18" s="54" t="s">
        <v>124</v>
      </c>
      <c r="D18" s="58" t="s">
        <v>146</v>
      </c>
      <c r="E18" s="59"/>
      <c r="F18" s="59"/>
      <c r="G18" s="58" t="s">
        <v>146</v>
      </c>
      <c r="H18" s="59"/>
      <c r="I18" s="59"/>
      <c r="K18" s="59" t="s">
        <v>145</v>
      </c>
      <c r="N18" s="59" t="s">
        <v>145</v>
      </c>
    </row>
    <row r="19" spans="1:14" ht="15">
      <c r="A19" s="52">
        <f t="shared" si="0"/>
        <v>17</v>
      </c>
      <c r="B19" s="54" t="s">
        <v>123</v>
      </c>
      <c r="D19" s="58" t="s">
        <v>146</v>
      </c>
      <c r="E19" s="59"/>
      <c r="F19" s="59"/>
      <c r="G19" s="58" t="s">
        <v>146</v>
      </c>
      <c r="H19" s="59"/>
      <c r="I19" s="59"/>
      <c r="K19" s="59" t="s">
        <v>145</v>
      </c>
      <c r="N19" s="59" t="s">
        <v>145</v>
      </c>
    </row>
    <row r="20" spans="1:14" ht="15">
      <c r="A20" s="52">
        <f t="shared" si="0"/>
        <v>18</v>
      </c>
      <c r="B20" s="55" t="s">
        <v>68</v>
      </c>
      <c r="D20" s="58" t="s">
        <v>146</v>
      </c>
      <c r="E20" s="59"/>
      <c r="F20" s="59"/>
      <c r="G20" s="58" t="s">
        <v>146</v>
      </c>
      <c r="H20" s="59"/>
      <c r="I20" s="59"/>
      <c r="K20" s="59" t="s">
        <v>145</v>
      </c>
      <c r="N20" s="59" t="s">
        <v>145</v>
      </c>
    </row>
    <row r="21" spans="1:14" ht="15">
      <c r="A21" s="52">
        <f t="shared" si="0"/>
        <v>19</v>
      </c>
      <c r="B21" s="55" t="s">
        <v>69</v>
      </c>
      <c r="D21" s="58" t="s">
        <v>146</v>
      </c>
      <c r="E21" s="59"/>
      <c r="F21" s="59"/>
      <c r="G21" s="58" t="s">
        <v>146</v>
      </c>
      <c r="H21" s="59"/>
      <c r="I21" s="59"/>
      <c r="K21" s="59" t="s">
        <v>145</v>
      </c>
      <c r="N21" s="59" t="s">
        <v>145</v>
      </c>
    </row>
    <row r="22" spans="1:14" ht="15">
      <c r="A22" s="52">
        <f t="shared" si="0"/>
        <v>20</v>
      </c>
      <c r="B22" s="55" t="s">
        <v>70</v>
      </c>
      <c r="D22" s="58" t="s">
        <v>146</v>
      </c>
      <c r="E22" s="59"/>
      <c r="F22" s="59"/>
      <c r="G22" s="58" t="s">
        <v>146</v>
      </c>
      <c r="H22" s="59"/>
      <c r="I22" s="59"/>
      <c r="K22" s="59" t="s">
        <v>145</v>
      </c>
      <c r="N22" s="59" t="s">
        <v>145</v>
      </c>
    </row>
    <row r="23" spans="1:14" ht="15">
      <c r="A23" s="52">
        <f t="shared" si="0"/>
        <v>21</v>
      </c>
      <c r="B23" s="55" t="s">
        <v>71</v>
      </c>
      <c r="D23" s="58" t="s">
        <v>146</v>
      </c>
      <c r="E23" s="59"/>
      <c r="F23" s="59"/>
      <c r="G23" s="58" t="s">
        <v>146</v>
      </c>
      <c r="H23" s="59"/>
      <c r="I23" s="59"/>
      <c r="K23" s="58" t="s">
        <v>146</v>
      </c>
      <c r="N23" s="59" t="s">
        <v>145</v>
      </c>
    </row>
    <row r="24" spans="1:14">
      <c r="A24" s="52">
        <f t="shared" si="0"/>
        <v>22</v>
      </c>
      <c r="B24" s="55" t="s">
        <v>102</v>
      </c>
      <c r="D24" s="59" t="s">
        <v>145</v>
      </c>
      <c r="E24" s="59"/>
      <c r="F24" s="59"/>
      <c r="G24" s="59" t="s">
        <v>145</v>
      </c>
      <c r="H24" s="59"/>
      <c r="I24" s="59"/>
      <c r="K24" s="59" t="s">
        <v>145</v>
      </c>
      <c r="N24" s="59" t="s">
        <v>145</v>
      </c>
    </row>
    <row r="25" spans="1:14" ht="15">
      <c r="A25" s="52">
        <f t="shared" si="0"/>
        <v>23</v>
      </c>
      <c r="B25" s="55" t="s">
        <v>72</v>
      </c>
      <c r="D25" s="58" t="s">
        <v>146</v>
      </c>
      <c r="E25" s="59"/>
      <c r="F25" s="59"/>
      <c r="G25" s="58" t="s">
        <v>146</v>
      </c>
      <c r="H25" s="59"/>
      <c r="I25" s="59"/>
      <c r="K25" s="58" t="s">
        <v>146</v>
      </c>
      <c r="N25" s="59" t="s">
        <v>145</v>
      </c>
    </row>
    <row r="26" spans="1:14" ht="15">
      <c r="A26" s="52">
        <f t="shared" si="0"/>
        <v>24</v>
      </c>
      <c r="B26" s="55" t="s">
        <v>73</v>
      </c>
      <c r="D26" s="58" t="s">
        <v>146</v>
      </c>
      <c r="E26" s="59"/>
      <c r="F26" s="59"/>
      <c r="G26" s="58" t="s">
        <v>146</v>
      </c>
      <c r="H26" s="59"/>
      <c r="I26" s="59"/>
      <c r="K26" s="59" t="s">
        <v>145</v>
      </c>
      <c r="N26" s="59" t="s">
        <v>145</v>
      </c>
    </row>
    <row r="27" spans="1:14" ht="15">
      <c r="A27" s="52">
        <f t="shared" si="0"/>
        <v>25</v>
      </c>
      <c r="B27" s="55" t="s">
        <v>75</v>
      </c>
      <c r="D27" s="58" t="s">
        <v>146</v>
      </c>
      <c r="E27" s="59"/>
      <c r="F27" s="59"/>
      <c r="G27" s="58" t="s">
        <v>146</v>
      </c>
      <c r="H27" s="59"/>
      <c r="I27" s="59"/>
      <c r="K27" s="59" t="s">
        <v>145</v>
      </c>
      <c r="N27" s="59" t="s">
        <v>145</v>
      </c>
    </row>
    <row r="28" spans="1:14" ht="15">
      <c r="A28" s="52">
        <f t="shared" si="0"/>
        <v>26</v>
      </c>
      <c r="B28" s="55" t="s">
        <v>74</v>
      </c>
      <c r="D28" s="58" t="s">
        <v>146</v>
      </c>
      <c r="E28" s="59"/>
      <c r="F28" s="59"/>
      <c r="G28" s="58" t="s">
        <v>146</v>
      </c>
      <c r="H28" s="59"/>
      <c r="I28" s="59"/>
      <c r="K28" s="59" t="s">
        <v>145</v>
      </c>
      <c r="N28" s="59" t="s">
        <v>145</v>
      </c>
    </row>
    <row r="29" spans="1:14" ht="15">
      <c r="A29" s="52">
        <f t="shared" si="0"/>
        <v>27</v>
      </c>
      <c r="B29" s="55" t="s">
        <v>76</v>
      </c>
      <c r="D29" s="58" t="s">
        <v>146</v>
      </c>
      <c r="E29" s="59"/>
      <c r="F29" s="59"/>
      <c r="G29" s="58" t="s">
        <v>146</v>
      </c>
      <c r="H29" s="59"/>
      <c r="I29" s="59"/>
      <c r="K29" s="59" t="s">
        <v>145</v>
      </c>
      <c r="N29" s="59" t="s">
        <v>145</v>
      </c>
    </row>
    <row r="30" spans="1:14" ht="15">
      <c r="A30" s="52">
        <f t="shared" si="0"/>
        <v>28</v>
      </c>
      <c r="B30" s="55" t="s">
        <v>77</v>
      </c>
      <c r="D30" s="58" t="s">
        <v>146</v>
      </c>
      <c r="E30" s="59"/>
      <c r="F30" s="59"/>
      <c r="G30" s="58" t="s">
        <v>146</v>
      </c>
      <c r="H30" s="59"/>
      <c r="I30" s="59"/>
      <c r="K30" s="59" t="s">
        <v>145</v>
      </c>
      <c r="N30" s="59" t="s">
        <v>145</v>
      </c>
    </row>
    <row r="31" spans="1:14" ht="15">
      <c r="A31" s="52">
        <f t="shared" si="0"/>
        <v>29</v>
      </c>
      <c r="B31" s="55" t="s">
        <v>78</v>
      </c>
      <c r="D31" s="58" t="s">
        <v>146</v>
      </c>
      <c r="E31" s="59"/>
      <c r="F31" s="59"/>
      <c r="G31" s="58" t="s">
        <v>146</v>
      </c>
      <c r="H31" s="59"/>
      <c r="I31" s="59"/>
      <c r="K31" s="59" t="s">
        <v>145</v>
      </c>
      <c r="N31" s="59" t="s">
        <v>145</v>
      </c>
    </row>
    <row r="32" spans="1:14" ht="15">
      <c r="A32" s="52">
        <f t="shared" si="0"/>
        <v>30</v>
      </c>
      <c r="B32" s="55" t="s">
        <v>80</v>
      </c>
      <c r="D32" s="58" t="s">
        <v>146</v>
      </c>
      <c r="E32" s="59"/>
      <c r="F32" s="59"/>
      <c r="G32" s="58" t="s">
        <v>146</v>
      </c>
      <c r="H32" s="59"/>
      <c r="I32" s="59"/>
      <c r="K32" s="59" t="s">
        <v>145</v>
      </c>
      <c r="N32" s="59" t="s">
        <v>145</v>
      </c>
    </row>
    <row r="33" spans="1:14" ht="15">
      <c r="A33" s="52">
        <f t="shared" si="0"/>
        <v>31</v>
      </c>
      <c r="B33" s="55" t="s">
        <v>79</v>
      </c>
      <c r="D33" s="58" t="s">
        <v>146</v>
      </c>
      <c r="E33" s="59"/>
      <c r="F33" s="59"/>
      <c r="G33" s="58" t="s">
        <v>146</v>
      </c>
      <c r="H33" s="59"/>
      <c r="I33" s="59"/>
      <c r="K33" s="59" t="s">
        <v>145</v>
      </c>
      <c r="N33" s="59" t="s">
        <v>145</v>
      </c>
    </row>
    <row r="34" spans="1:14" ht="15">
      <c r="A34" s="52">
        <f t="shared" si="0"/>
        <v>32</v>
      </c>
      <c r="B34" s="55" t="s">
        <v>81</v>
      </c>
      <c r="D34" s="58" t="s">
        <v>146</v>
      </c>
      <c r="E34" s="59"/>
      <c r="F34" s="59"/>
      <c r="G34" s="58" t="s">
        <v>146</v>
      </c>
      <c r="H34" s="59"/>
      <c r="I34" s="59"/>
      <c r="K34" s="59" t="s">
        <v>145</v>
      </c>
      <c r="N34" s="59" t="s">
        <v>145</v>
      </c>
    </row>
    <row r="35" spans="1:14" ht="15">
      <c r="A35" s="52">
        <f t="shared" si="0"/>
        <v>33</v>
      </c>
      <c r="B35" s="55" t="s">
        <v>82</v>
      </c>
      <c r="D35" s="58" t="s">
        <v>146</v>
      </c>
      <c r="E35" s="59"/>
      <c r="F35" s="59"/>
      <c r="G35" s="58" t="s">
        <v>146</v>
      </c>
      <c r="H35" s="59"/>
      <c r="I35" s="59"/>
      <c r="K35" s="59" t="s">
        <v>145</v>
      </c>
      <c r="N35" s="59" t="s">
        <v>145</v>
      </c>
    </row>
    <row r="36" spans="1:14" ht="15">
      <c r="A36" s="52">
        <f t="shared" si="0"/>
        <v>34</v>
      </c>
      <c r="B36" s="55" t="s">
        <v>83</v>
      </c>
      <c r="D36" s="58" t="s">
        <v>146</v>
      </c>
      <c r="E36" s="59"/>
      <c r="F36" s="59"/>
      <c r="G36" s="58" t="s">
        <v>146</v>
      </c>
      <c r="H36" s="59"/>
      <c r="I36" s="59"/>
      <c r="K36" s="58" t="s">
        <v>146</v>
      </c>
      <c r="N36" s="59" t="s">
        <v>145</v>
      </c>
    </row>
    <row r="37" spans="1:14" ht="15">
      <c r="A37" s="52">
        <f t="shared" si="0"/>
        <v>35</v>
      </c>
      <c r="B37" s="55" t="s">
        <v>85</v>
      </c>
      <c r="D37" s="58" t="s">
        <v>146</v>
      </c>
      <c r="E37" s="59"/>
      <c r="F37" s="59"/>
      <c r="G37" s="58" t="s">
        <v>146</v>
      </c>
      <c r="H37" s="59"/>
      <c r="I37" s="59"/>
      <c r="K37" s="59" t="s">
        <v>145</v>
      </c>
      <c r="N37" s="59" t="s">
        <v>145</v>
      </c>
    </row>
    <row r="38" spans="1:14" ht="15">
      <c r="A38" s="52">
        <f t="shared" si="0"/>
        <v>36</v>
      </c>
      <c r="B38" s="55" t="s">
        <v>84</v>
      </c>
      <c r="D38" s="58" t="s">
        <v>146</v>
      </c>
      <c r="E38" s="59"/>
      <c r="F38" s="59"/>
      <c r="G38" s="58" t="s">
        <v>146</v>
      </c>
      <c r="H38" s="59"/>
      <c r="I38" s="59"/>
      <c r="K38" s="59" t="s">
        <v>145</v>
      </c>
      <c r="N38" s="59" t="s">
        <v>145</v>
      </c>
    </row>
    <row r="39" spans="1:14" ht="15">
      <c r="A39" s="52">
        <f t="shared" si="0"/>
        <v>37</v>
      </c>
      <c r="B39" s="55" t="s">
        <v>86</v>
      </c>
      <c r="D39" s="58" t="s">
        <v>146</v>
      </c>
      <c r="E39" s="59"/>
      <c r="F39" s="59"/>
      <c r="G39" s="58" t="s">
        <v>146</v>
      </c>
      <c r="H39" s="59"/>
      <c r="I39" s="59"/>
      <c r="K39" s="59" t="s">
        <v>145</v>
      </c>
      <c r="N39" s="59" t="s">
        <v>145</v>
      </c>
    </row>
    <row r="40" spans="1:14" ht="15">
      <c r="A40" s="52">
        <f t="shared" si="0"/>
        <v>38</v>
      </c>
      <c r="B40" s="55" t="s">
        <v>88</v>
      </c>
      <c r="D40" s="58" t="s">
        <v>146</v>
      </c>
      <c r="E40" s="59"/>
      <c r="F40" s="59"/>
      <c r="G40" s="58" t="s">
        <v>146</v>
      </c>
      <c r="H40" s="59"/>
      <c r="I40" s="59"/>
      <c r="K40" s="59" t="s">
        <v>145</v>
      </c>
      <c r="N40" s="59" t="s">
        <v>145</v>
      </c>
    </row>
    <row r="41" spans="1:14" ht="15">
      <c r="A41" s="52">
        <f t="shared" si="0"/>
        <v>39</v>
      </c>
      <c r="B41" s="55" t="s">
        <v>87</v>
      </c>
      <c r="D41" s="58" t="s">
        <v>146</v>
      </c>
      <c r="E41" s="59"/>
      <c r="F41" s="59"/>
      <c r="G41" s="58" t="s">
        <v>146</v>
      </c>
      <c r="H41" s="59"/>
      <c r="I41" s="59"/>
      <c r="K41" s="59" t="s">
        <v>145</v>
      </c>
      <c r="N41" s="59" t="s">
        <v>145</v>
      </c>
    </row>
    <row r="42" spans="1:14" ht="15">
      <c r="A42" s="52">
        <f t="shared" si="0"/>
        <v>40</v>
      </c>
      <c r="B42" s="55" t="s">
        <v>89</v>
      </c>
      <c r="D42" s="58" t="s">
        <v>146</v>
      </c>
      <c r="E42" s="59"/>
      <c r="F42" s="59"/>
      <c r="G42" s="58" t="s">
        <v>146</v>
      </c>
      <c r="H42" s="59"/>
      <c r="I42" s="59"/>
      <c r="K42" s="59" t="s">
        <v>145</v>
      </c>
      <c r="N42" s="59" t="s">
        <v>145</v>
      </c>
    </row>
    <row r="43" spans="1:14" ht="15">
      <c r="A43" s="52">
        <f t="shared" si="0"/>
        <v>41</v>
      </c>
      <c r="B43" s="55" t="s">
        <v>90</v>
      </c>
      <c r="D43" s="58" t="s">
        <v>146</v>
      </c>
      <c r="E43" s="59"/>
      <c r="F43" s="59"/>
      <c r="G43" s="58" t="s">
        <v>146</v>
      </c>
      <c r="H43" s="59"/>
      <c r="I43" s="59"/>
      <c r="K43" s="58" t="s">
        <v>146</v>
      </c>
      <c r="N43" s="59" t="s">
        <v>145</v>
      </c>
    </row>
    <row r="44" spans="1:14" ht="15">
      <c r="A44" s="52">
        <f t="shared" si="0"/>
        <v>42</v>
      </c>
      <c r="B44" s="55" t="s">
        <v>91</v>
      </c>
      <c r="D44" s="58" t="s">
        <v>146</v>
      </c>
      <c r="E44" s="59"/>
      <c r="F44" s="59"/>
      <c r="G44" s="58" t="s">
        <v>146</v>
      </c>
      <c r="H44" s="59"/>
      <c r="I44" s="59"/>
      <c r="K44" s="59" t="s">
        <v>145</v>
      </c>
      <c r="N44" s="59" t="s">
        <v>145</v>
      </c>
    </row>
    <row r="45" spans="1:14" ht="15">
      <c r="A45" s="52">
        <f t="shared" si="0"/>
        <v>43</v>
      </c>
      <c r="B45" s="55" t="s">
        <v>93</v>
      </c>
      <c r="D45" s="58" t="s">
        <v>146</v>
      </c>
      <c r="E45" s="59"/>
      <c r="F45" s="59"/>
      <c r="G45" s="58" t="s">
        <v>146</v>
      </c>
      <c r="H45" s="59"/>
      <c r="I45" s="59"/>
      <c r="K45" s="59" t="s">
        <v>145</v>
      </c>
      <c r="N45" s="59" t="s">
        <v>145</v>
      </c>
    </row>
    <row r="46" spans="1:14" ht="15">
      <c r="A46" s="52">
        <f t="shared" si="0"/>
        <v>44</v>
      </c>
      <c r="B46" s="55" t="s">
        <v>92</v>
      </c>
      <c r="D46" s="58" t="s">
        <v>146</v>
      </c>
      <c r="E46" s="59"/>
      <c r="F46" s="59"/>
      <c r="G46" s="58" t="s">
        <v>146</v>
      </c>
      <c r="H46" s="59"/>
      <c r="I46" s="59"/>
      <c r="K46" s="59" t="s">
        <v>145</v>
      </c>
      <c r="N46" s="59" t="s">
        <v>145</v>
      </c>
    </row>
    <row r="47" spans="1:14" ht="15">
      <c r="A47" s="52">
        <f t="shared" si="0"/>
        <v>45</v>
      </c>
      <c r="B47" s="55" t="s">
        <v>94</v>
      </c>
      <c r="D47" s="58" t="s">
        <v>146</v>
      </c>
      <c r="E47" s="59"/>
      <c r="F47" s="59"/>
      <c r="G47" s="58" t="s">
        <v>146</v>
      </c>
      <c r="H47" s="59"/>
      <c r="I47" s="59"/>
      <c r="K47" s="59" t="s">
        <v>145</v>
      </c>
      <c r="N47" s="59" t="s">
        <v>145</v>
      </c>
    </row>
    <row r="48" spans="1:14" ht="15">
      <c r="A48" s="52">
        <f t="shared" si="0"/>
        <v>46</v>
      </c>
      <c r="B48" s="54" t="s">
        <v>13</v>
      </c>
      <c r="D48" s="58" t="s">
        <v>146</v>
      </c>
      <c r="E48" s="59"/>
      <c r="F48" s="59"/>
      <c r="G48" s="58" t="s">
        <v>146</v>
      </c>
      <c r="H48" s="59"/>
      <c r="I48" s="59"/>
      <c r="K48" s="59" t="s">
        <v>145</v>
      </c>
      <c r="N48" s="59" t="s">
        <v>145</v>
      </c>
    </row>
    <row r="49" spans="1:14" ht="15">
      <c r="A49" s="52">
        <f t="shared" si="0"/>
        <v>47</v>
      </c>
      <c r="B49" s="55" t="s">
        <v>14</v>
      </c>
      <c r="D49" s="58" t="s">
        <v>146</v>
      </c>
      <c r="E49" s="59"/>
      <c r="F49" s="59"/>
      <c r="G49" s="58" t="s">
        <v>146</v>
      </c>
      <c r="H49" s="59"/>
      <c r="I49" s="59"/>
      <c r="K49" s="59" t="s">
        <v>145</v>
      </c>
      <c r="N49" s="59" t="s">
        <v>145</v>
      </c>
    </row>
    <row r="50" spans="1:14" ht="15">
      <c r="A50" s="52">
        <f t="shared" si="0"/>
        <v>48</v>
      </c>
      <c r="B50" s="55" t="s">
        <v>15</v>
      </c>
      <c r="D50" s="58" t="s">
        <v>146</v>
      </c>
      <c r="E50" s="59"/>
      <c r="F50" s="59"/>
      <c r="G50" s="58" t="s">
        <v>146</v>
      </c>
      <c r="H50" s="59"/>
      <c r="I50" s="59"/>
      <c r="K50" s="59" t="s">
        <v>145</v>
      </c>
      <c r="N50" s="59" t="s">
        <v>145</v>
      </c>
    </row>
    <row r="51" spans="1:14" ht="15">
      <c r="A51" s="52">
        <f t="shared" si="0"/>
        <v>49</v>
      </c>
      <c r="B51" s="55" t="s">
        <v>16</v>
      </c>
      <c r="D51" s="58" t="s">
        <v>146</v>
      </c>
      <c r="E51" s="59"/>
      <c r="F51" s="59"/>
      <c r="G51" s="58" t="s">
        <v>146</v>
      </c>
      <c r="H51" s="59"/>
      <c r="I51" s="59"/>
      <c r="K51" s="59" t="s">
        <v>145</v>
      </c>
      <c r="N51" s="59" t="s">
        <v>145</v>
      </c>
    </row>
    <row r="52" spans="1:14" ht="15">
      <c r="A52" s="52">
        <f t="shared" si="0"/>
        <v>50</v>
      </c>
      <c r="B52" s="55" t="s">
        <v>17</v>
      </c>
      <c r="D52" s="58" t="s">
        <v>146</v>
      </c>
      <c r="E52" s="59"/>
      <c r="F52" s="59"/>
      <c r="G52" s="58" t="s">
        <v>146</v>
      </c>
      <c r="H52" s="59"/>
      <c r="I52" s="59"/>
      <c r="K52" s="59" t="s">
        <v>145</v>
      </c>
      <c r="N52" s="59" t="s">
        <v>145</v>
      </c>
    </row>
    <row r="53" spans="1:14" ht="15">
      <c r="A53" s="52">
        <f t="shared" si="0"/>
        <v>51</v>
      </c>
      <c r="B53" s="55" t="s">
        <v>18</v>
      </c>
      <c r="D53" s="58" t="s">
        <v>146</v>
      </c>
      <c r="E53" s="59"/>
      <c r="F53" s="59"/>
      <c r="G53" s="58" t="s">
        <v>146</v>
      </c>
      <c r="H53" s="59"/>
      <c r="I53" s="59"/>
      <c r="K53" s="59" t="s">
        <v>145</v>
      </c>
      <c r="N53" s="59" t="s">
        <v>145</v>
      </c>
    </row>
    <row r="54" spans="1:14" ht="15">
      <c r="A54" s="52">
        <f t="shared" si="0"/>
        <v>52</v>
      </c>
      <c r="B54" s="55" t="s">
        <v>19</v>
      </c>
      <c r="D54" s="58" t="s">
        <v>146</v>
      </c>
      <c r="E54" s="59"/>
      <c r="F54" s="59"/>
      <c r="G54" s="58" t="s">
        <v>146</v>
      </c>
      <c r="H54" s="59"/>
      <c r="I54" s="59"/>
      <c r="K54" s="59" t="s">
        <v>145</v>
      </c>
      <c r="N54" s="59" t="s">
        <v>145</v>
      </c>
    </row>
    <row r="55" spans="1:14" ht="15">
      <c r="A55" s="52">
        <f t="shared" si="0"/>
        <v>53</v>
      </c>
      <c r="B55" s="55" t="s">
        <v>20</v>
      </c>
      <c r="D55" s="58" t="s">
        <v>146</v>
      </c>
      <c r="E55" s="59"/>
      <c r="F55" s="59"/>
      <c r="G55" s="58" t="s">
        <v>146</v>
      </c>
      <c r="H55" s="59"/>
      <c r="I55" s="59"/>
      <c r="K55" s="59" t="s">
        <v>145</v>
      </c>
      <c r="N55" s="59" t="s">
        <v>145</v>
      </c>
    </row>
    <row r="56" spans="1:14" ht="15">
      <c r="A56" s="52">
        <f t="shared" si="0"/>
        <v>54</v>
      </c>
      <c r="B56" s="55" t="s">
        <v>21</v>
      </c>
      <c r="D56" s="58" t="s">
        <v>146</v>
      </c>
      <c r="E56" s="59"/>
      <c r="F56" s="59"/>
      <c r="G56" s="58" t="s">
        <v>146</v>
      </c>
      <c r="H56" s="59"/>
      <c r="I56" s="59"/>
      <c r="K56" s="59" t="s">
        <v>145</v>
      </c>
      <c r="N56" s="59" t="s">
        <v>145</v>
      </c>
    </row>
    <row r="57" spans="1:14" ht="15">
      <c r="A57" s="52">
        <f t="shared" si="0"/>
        <v>55</v>
      </c>
      <c r="B57" s="55" t="s">
        <v>22</v>
      </c>
      <c r="D57" s="58" t="s">
        <v>146</v>
      </c>
      <c r="E57" s="59"/>
      <c r="F57" s="59"/>
      <c r="G57" s="58" t="s">
        <v>146</v>
      </c>
      <c r="H57" s="59"/>
      <c r="I57" s="59"/>
      <c r="K57" s="59" t="s">
        <v>145</v>
      </c>
      <c r="N57" s="59" t="s">
        <v>145</v>
      </c>
    </row>
    <row r="58" spans="1:14" ht="15">
      <c r="A58" s="52">
        <f t="shared" si="0"/>
        <v>56</v>
      </c>
      <c r="B58" s="55" t="s">
        <v>23</v>
      </c>
      <c r="D58" s="58" t="s">
        <v>146</v>
      </c>
      <c r="E58" s="59"/>
      <c r="F58" s="59"/>
      <c r="G58" s="58" t="s">
        <v>146</v>
      </c>
      <c r="H58" s="59"/>
      <c r="I58" s="59"/>
      <c r="K58" s="59" t="s">
        <v>145</v>
      </c>
      <c r="N58" s="59" t="s">
        <v>145</v>
      </c>
    </row>
    <row r="59" spans="1:14" ht="15">
      <c r="A59" s="52">
        <f t="shared" si="0"/>
        <v>57</v>
      </c>
      <c r="B59" s="55" t="s">
        <v>24</v>
      </c>
      <c r="D59" s="58" t="s">
        <v>146</v>
      </c>
      <c r="E59" s="59"/>
      <c r="F59" s="59"/>
      <c r="G59" s="58" t="s">
        <v>146</v>
      </c>
      <c r="H59" s="59"/>
      <c r="I59" s="59"/>
      <c r="K59" s="59" t="s">
        <v>145</v>
      </c>
      <c r="N59" s="59" t="s">
        <v>145</v>
      </c>
    </row>
    <row r="60" spans="1:14" ht="15">
      <c r="A60" s="52">
        <f t="shared" si="0"/>
        <v>58</v>
      </c>
      <c r="B60" s="55" t="s">
        <v>25</v>
      </c>
      <c r="D60" s="58" t="s">
        <v>146</v>
      </c>
      <c r="E60" s="59"/>
      <c r="F60" s="59"/>
      <c r="G60" s="58" t="s">
        <v>146</v>
      </c>
      <c r="H60" s="59"/>
      <c r="I60" s="59"/>
      <c r="K60" s="59" t="s">
        <v>145</v>
      </c>
      <c r="N60" s="59" t="s">
        <v>145</v>
      </c>
    </row>
    <row r="61" spans="1:14" ht="15">
      <c r="A61" s="52">
        <f t="shared" si="0"/>
        <v>59</v>
      </c>
      <c r="B61" s="55" t="s">
        <v>26</v>
      </c>
      <c r="D61" s="58" t="s">
        <v>146</v>
      </c>
      <c r="E61" s="59"/>
      <c r="F61" s="59"/>
      <c r="G61" s="58" t="s">
        <v>146</v>
      </c>
      <c r="H61" s="59"/>
      <c r="I61" s="59"/>
      <c r="K61" s="59" t="s">
        <v>145</v>
      </c>
      <c r="N61" s="59" t="s">
        <v>145</v>
      </c>
    </row>
    <row r="62" spans="1:14" ht="15">
      <c r="A62" s="52">
        <f t="shared" si="0"/>
        <v>60</v>
      </c>
      <c r="B62" s="55" t="s">
        <v>27</v>
      </c>
      <c r="D62" s="58" t="s">
        <v>146</v>
      </c>
      <c r="E62" s="59"/>
      <c r="F62" s="59"/>
      <c r="G62" s="58" t="s">
        <v>146</v>
      </c>
      <c r="H62" s="59"/>
      <c r="I62" s="59"/>
      <c r="K62" s="59" t="s">
        <v>145</v>
      </c>
      <c r="N62" s="59" t="s">
        <v>145</v>
      </c>
    </row>
    <row r="63" spans="1:14" ht="15">
      <c r="A63" s="52">
        <f t="shared" si="0"/>
        <v>61</v>
      </c>
      <c r="B63" s="55" t="s">
        <v>28</v>
      </c>
      <c r="D63" s="58" t="s">
        <v>146</v>
      </c>
      <c r="E63" s="59"/>
      <c r="F63" s="59"/>
      <c r="G63" s="58" t="s">
        <v>146</v>
      </c>
      <c r="H63" s="59"/>
      <c r="I63" s="59"/>
      <c r="K63" s="58" t="s">
        <v>146</v>
      </c>
      <c r="N63" s="59" t="s">
        <v>145</v>
      </c>
    </row>
    <row r="64" spans="1:14" ht="15">
      <c r="A64" s="52">
        <f t="shared" si="0"/>
        <v>62</v>
      </c>
      <c r="B64" s="55" t="s">
        <v>29</v>
      </c>
      <c r="D64" s="58" t="s">
        <v>146</v>
      </c>
      <c r="E64" s="59"/>
      <c r="F64" s="59"/>
      <c r="G64" s="58" t="s">
        <v>146</v>
      </c>
      <c r="H64" s="59"/>
      <c r="I64" s="59"/>
      <c r="K64" s="58" t="s">
        <v>146</v>
      </c>
      <c r="N64" s="59" t="s">
        <v>145</v>
      </c>
    </row>
    <row r="65" spans="1:14" ht="15">
      <c r="A65" s="52">
        <f t="shared" si="0"/>
        <v>63</v>
      </c>
      <c r="B65" s="55" t="s">
        <v>30</v>
      </c>
      <c r="D65" s="58" t="s">
        <v>146</v>
      </c>
      <c r="E65" s="59"/>
      <c r="F65" s="59"/>
      <c r="G65" s="58" t="s">
        <v>146</v>
      </c>
      <c r="H65" s="59"/>
      <c r="I65" s="59"/>
      <c r="K65" s="59" t="s">
        <v>145</v>
      </c>
      <c r="N65" s="59" t="s">
        <v>145</v>
      </c>
    </row>
    <row r="66" spans="1:14" ht="15">
      <c r="A66" s="52">
        <f t="shared" si="0"/>
        <v>64</v>
      </c>
      <c r="B66" s="55" t="s">
        <v>31</v>
      </c>
      <c r="D66" s="58" t="s">
        <v>146</v>
      </c>
      <c r="E66" s="59"/>
      <c r="F66" s="59"/>
      <c r="G66" s="58" t="s">
        <v>146</v>
      </c>
      <c r="H66" s="59"/>
      <c r="I66" s="59"/>
      <c r="K66" s="59" t="s">
        <v>145</v>
      </c>
      <c r="N66" s="59" t="s">
        <v>145</v>
      </c>
    </row>
    <row r="67" spans="1:14" ht="15">
      <c r="A67" s="52">
        <f t="shared" si="0"/>
        <v>65</v>
      </c>
      <c r="B67" s="55" t="s">
        <v>32</v>
      </c>
      <c r="D67" s="58" t="s">
        <v>146</v>
      </c>
      <c r="E67" s="59"/>
      <c r="F67" s="59"/>
      <c r="G67" s="58" t="s">
        <v>146</v>
      </c>
      <c r="H67" s="59"/>
      <c r="I67" s="59"/>
      <c r="K67" s="59" t="s">
        <v>145</v>
      </c>
      <c r="N67" s="59" t="s">
        <v>145</v>
      </c>
    </row>
    <row r="68" spans="1:14" ht="15">
      <c r="A68" s="52">
        <f t="shared" si="0"/>
        <v>66</v>
      </c>
      <c r="B68" s="55" t="s">
        <v>33</v>
      </c>
      <c r="D68" s="58" t="s">
        <v>146</v>
      </c>
      <c r="E68" s="59"/>
      <c r="F68" s="59"/>
      <c r="G68" s="58" t="s">
        <v>146</v>
      </c>
      <c r="H68" s="59"/>
      <c r="I68" s="59"/>
      <c r="K68" s="59" t="s">
        <v>145</v>
      </c>
      <c r="N68" s="59" t="s">
        <v>145</v>
      </c>
    </row>
    <row r="69" spans="1:14" ht="15">
      <c r="A69" s="52">
        <f t="shared" si="0"/>
        <v>67</v>
      </c>
      <c r="B69" s="55" t="s">
        <v>34</v>
      </c>
      <c r="D69" s="58" t="s">
        <v>146</v>
      </c>
      <c r="E69" s="59"/>
      <c r="F69" s="59"/>
      <c r="G69" s="58" t="s">
        <v>146</v>
      </c>
      <c r="H69" s="59"/>
      <c r="I69" s="59"/>
      <c r="K69" s="59" t="s">
        <v>145</v>
      </c>
      <c r="N69" s="59" t="s">
        <v>145</v>
      </c>
    </row>
    <row r="70" spans="1:14" ht="15">
      <c r="A70" s="52">
        <f t="shared" si="0"/>
        <v>68</v>
      </c>
      <c r="B70" s="55" t="s">
        <v>35</v>
      </c>
      <c r="D70" s="58" t="s">
        <v>146</v>
      </c>
      <c r="E70" s="59"/>
      <c r="F70" s="59"/>
      <c r="G70" s="58" t="s">
        <v>146</v>
      </c>
      <c r="H70" s="59"/>
      <c r="I70" s="59"/>
      <c r="K70" s="59" t="s">
        <v>145</v>
      </c>
      <c r="N70" s="59" t="s">
        <v>145</v>
      </c>
    </row>
    <row r="71" spans="1:14" ht="15">
      <c r="A71" s="52">
        <f t="shared" si="0"/>
        <v>69</v>
      </c>
      <c r="B71" s="55" t="s">
        <v>36</v>
      </c>
      <c r="D71" s="58" t="s">
        <v>146</v>
      </c>
      <c r="E71" s="59"/>
      <c r="F71" s="59"/>
      <c r="G71" s="58" t="s">
        <v>146</v>
      </c>
      <c r="H71" s="59"/>
      <c r="I71" s="59"/>
      <c r="K71" s="58" t="s">
        <v>146</v>
      </c>
      <c r="N71" s="59" t="s">
        <v>145</v>
      </c>
    </row>
    <row r="72" spans="1:14" ht="15">
      <c r="A72" s="52">
        <f t="shared" si="0"/>
        <v>70</v>
      </c>
      <c r="B72" s="55" t="s">
        <v>37</v>
      </c>
      <c r="D72" s="58" t="s">
        <v>146</v>
      </c>
      <c r="E72" s="59"/>
      <c r="F72" s="59"/>
      <c r="G72" s="58" t="s">
        <v>146</v>
      </c>
      <c r="H72" s="59"/>
      <c r="I72" s="59"/>
      <c r="K72" s="59" t="s">
        <v>145</v>
      </c>
      <c r="N72" s="59" t="s">
        <v>145</v>
      </c>
    </row>
    <row r="73" spans="1:14" ht="15">
      <c r="A73" s="52">
        <f t="shared" si="0"/>
        <v>71</v>
      </c>
      <c r="B73" s="55" t="s">
        <v>38</v>
      </c>
      <c r="D73" s="58" t="s">
        <v>146</v>
      </c>
      <c r="E73" s="59"/>
      <c r="F73" s="59"/>
      <c r="G73" s="58" t="s">
        <v>146</v>
      </c>
      <c r="H73" s="59"/>
      <c r="I73" s="59"/>
      <c r="K73" s="58" t="s">
        <v>146</v>
      </c>
      <c r="N73" s="59" t="s">
        <v>145</v>
      </c>
    </row>
    <row r="74" spans="1:14" ht="15">
      <c r="A74" s="52">
        <f t="shared" si="0"/>
        <v>72</v>
      </c>
      <c r="B74" s="55" t="s">
        <v>39</v>
      </c>
      <c r="D74" s="58" t="s">
        <v>146</v>
      </c>
      <c r="E74" s="59"/>
      <c r="F74" s="59"/>
      <c r="G74" s="58" t="s">
        <v>146</v>
      </c>
      <c r="H74" s="59"/>
      <c r="I74" s="59"/>
      <c r="K74" s="59" t="s">
        <v>145</v>
      </c>
      <c r="N74" s="59" t="s">
        <v>145</v>
      </c>
    </row>
    <row r="75" spans="1:14" ht="15">
      <c r="A75" s="52">
        <f t="shared" si="0"/>
        <v>73</v>
      </c>
      <c r="B75" s="55" t="s">
        <v>40</v>
      </c>
      <c r="D75" s="58" t="s">
        <v>146</v>
      </c>
      <c r="E75" s="59"/>
      <c r="F75" s="59"/>
      <c r="G75" s="58" t="s">
        <v>146</v>
      </c>
      <c r="H75" s="59"/>
      <c r="I75" s="59"/>
      <c r="K75" s="59" t="s">
        <v>145</v>
      </c>
      <c r="N75" s="59" t="s">
        <v>145</v>
      </c>
    </row>
    <row r="76" spans="1:14" ht="15">
      <c r="A76" s="52">
        <f t="shared" si="0"/>
        <v>74</v>
      </c>
      <c r="B76" s="55" t="s">
        <v>41</v>
      </c>
      <c r="D76" s="58" t="s">
        <v>146</v>
      </c>
      <c r="E76" s="59"/>
      <c r="F76" s="59"/>
      <c r="G76" s="58" t="s">
        <v>146</v>
      </c>
      <c r="H76" s="59"/>
      <c r="I76" s="59"/>
      <c r="K76" s="59" t="s">
        <v>145</v>
      </c>
      <c r="N76" s="59" t="s">
        <v>145</v>
      </c>
    </row>
    <row r="77" spans="1:14" ht="15">
      <c r="A77" s="52">
        <f t="shared" si="0"/>
        <v>75</v>
      </c>
      <c r="B77" s="55" t="s">
        <v>42</v>
      </c>
      <c r="D77" s="58" t="s">
        <v>146</v>
      </c>
      <c r="E77" s="59"/>
      <c r="F77" s="59"/>
      <c r="G77" s="58" t="s">
        <v>146</v>
      </c>
      <c r="H77" s="59"/>
      <c r="I77" s="59"/>
      <c r="K77" s="59" t="s">
        <v>145</v>
      </c>
      <c r="N77" s="59" t="s">
        <v>145</v>
      </c>
    </row>
    <row r="78" spans="1:14" ht="15">
      <c r="A78" s="52">
        <f t="shared" ref="A78:A139" si="1">A77+1</f>
        <v>76</v>
      </c>
      <c r="B78" s="55" t="s">
        <v>43</v>
      </c>
      <c r="D78" s="58" t="s">
        <v>146</v>
      </c>
      <c r="E78" s="59"/>
      <c r="F78" s="59"/>
      <c r="G78" s="58" t="s">
        <v>146</v>
      </c>
      <c r="H78" s="59"/>
      <c r="I78" s="59"/>
      <c r="K78" s="59" t="s">
        <v>145</v>
      </c>
      <c r="N78" s="59" t="s">
        <v>145</v>
      </c>
    </row>
    <row r="79" spans="1:14" ht="15">
      <c r="A79" s="52">
        <f t="shared" si="1"/>
        <v>77</v>
      </c>
      <c r="B79" s="55" t="s">
        <v>44</v>
      </c>
      <c r="D79" s="58" t="s">
        <v>146</v>
      </c>
      <c r="E79" s="59"/>
      <c r="F79" s="59"/>
      <c r="G79" s="58" t="s">
        <v>146</v>
      </c>
      <c r="H79" s="59"/>
      <c r="I79" s="59"/>
      <c r="K79" s="59" t="s">
        <v>145</v>
      </c>
      <c r="N79" s="59" t="s">
        <v>145</v>
      </c>
    </row>
    <row r="80" spans="1:14" ht="15">
      <c r="A80" s="52">
        <f t="shared" si="1"/>
        <v>78</v>
      </c>
      <c r="B80" s="55" t="s">
        <v>45</v>
      </c>
      <c r="D80" s="58" t="s">
        <v>146</v>
      </c>
      <c r="E80" s="59"/>
      <c r="F80" s="59"/>
      <c r="G80" s="58" t="s">
        <v>146</v>
      </c>
      <c r="H80" s="59"/>
      <c r="I80" s="59"/>
      <c r="K80" s="59" t="s">
        <v>145</v>
      </c>
      <c r="N80" s="59" t="s">
        <v>145</v>
      </c>
    </row>
    <row r="81" spans="1:14" ht="15">
      <c r="A81" s="52">
        <f t="shared" si="1"/>
        <v>79</v>
      </c>
      <c r="B81" s="55" t="s">
        <v>46</v>
      </c>
      <c r="D81" s="58" t="s">
        <v>146</v>
      </c>
      <c r="E81" s="59"/>
      <c r="F81" s="59"/>
      <c r="G81" s="58" t="s">
        <v>146</v>
      </c>
      <c r="H81" s="59"/>
      <c r="I81" s="59"/>
      <c r="K81" s="58" t="s">
        <v>146</v>
      </c>
      <c r="N81" s="59" t="s">
        <v>145</v>
      </c>
    </row>
    <row r="82" spans="1:14" ht="15">
      <c r="A82" s="52">
        <f t="shared" si="1"/>
        <v>80</v>
      </c>
      <c r="B82" s="55" t="s">
        <v>47</v>
      </c>
      <c r="D82" s="58" t="s">
        <v>146</v>
      </c>
      <c r="E82" s="59"/>
      <c r="F82" s="59"/>
      <c r="G82" s="58" t="s">
        <v>146</v>
      </c>
      <c r="H82" s="59"/>
      <c r="I82" s="59"/>
      <c r="K82" s="59" t="s">
        <v>145</v>
      </c>
      <c r="N82" s="59" t="s">
        <v>145</v>
      </c>
    </row>
    <row r="83" spans="1:14" ht="15">
      <c r="A83" s="52">
        <f t="shared" si="1"/>
        <v>81</v>
      </c>
      <c r="B83" s="55" t="s">
        <v>48</v>
      </c>
      <c r="D83" s="58" t="s">
        <v>146</v>
      </c>
      <c r="E83" s="59"/>
      <c r="F83" s="59"/>
      <c r="G83" s="58" t="s">
        <v>146</v>
      </c>
      <c r="H83" s="59"/>
      <c r="I83" s="59"/>
      <c r="K83" s="59" t="s">
        <v>145</v>
      </c>
      <c r="N83" s="59" t="s">
        <v>145</v>
      </c>
    </row>
    <row r="84" spans="1:14" ht="15">
      <c r="A84" s="52">
        <f t="shared" si="1"/>
        <v>82</v>
      </c>
      <c r="B84" s="55" t="s">
        <v>49</v>
      </c>
      <c r="D84" s="58" t="s">
        <v>146</v>
      </c>
      <c r="E84" s="59"/>
      <c r="F84" s="59"/>
      <c r="G84" s="58" t="s">
        <v>146</v>
      </c>
      <c r="H84" s="59"/>
      <c r="I84" s="59"/>
      <c r="K84" s="59" t="s">
        <v>145</v>
      </c>
      <c r="N84" s="59" t="s">
        <v>145</v>
      </c>
    </row>
    <row r="85" spans="1:14" ht="15">
      <c r="A85" s="52">
        <f t="shared" si="1"/>
        <v>83</v>
      </c>
      <c r="B85" s="55" t="s">
        <v>50</v>
      </c>
      <c r="D85" s="58" t="s">
        <v>146</v>
      </c>
      <c r="E85" s="59"/>
      <c r="F85" s="59"/>
      <c r="G85" s="58" t="s">
        <v>146</v>
      </c>
      <c r="H85" s="59"/>
      <c r="I85" s="59"/>
      <c r="K85" s="58" t="s">
        <v>146</v>
      </c>
      <c r="N85" s="59" t="s">
        <v>145</v>
      </c>
    </row>
    <row r="86" spans="1:14" ht="15">
      <c r="A86" s="52">
        <f t="shared" si="1"/>
        <v>84</v>
      </c>
      <c r="B86" s="55" t="s">
        <v>51</v>
      </c>
      <c r="D86" s="58" t="s">
        <v>146</v>
      </c>
      <c r="E86" s="59"/>
      <c r="F86" s="59"/>
      <c r="G86" s="58" t="s">
        <v>146</v>
      </c>
      <c r="H86" s="59"/>
      <c r="I86" s="59"/>
      <c r="K86" s="58" t="s">
        <v>146</v>
      </c>
      <c r="N86" s="59" t="s">
        <v>145</v>
      </c>
    </row>
    <row r="87" spans="1:14" ht="15">
      <c r="A87" s="52">
        <f t="shared" si="1"/>
        <v>85</v>
      </c>
      <c r="B87" s="55" t="s">
        <v>52</v>
      </c>
      <c r="D87" s="58" t="s">
        <v>146</v>
      </c>
      <c r="E87" s="59"/>
      <c r="F87" s="59"/>
      <c r="G87" s="58" t="s">
        <v>146</v>
      </c>
      <c r="H87" s="59"/>
      <c r="I87" s="59"/>
      <c r="K87" s="58" t="s">
        <v>146</v>
      </c>
      <c r="N87" s="59" t="s">
        <v>145</v>
      </c>
    </row>
    <row r="88" spans="1:14" ht="15">
      <c r="A88" s="52">
        <f t="shared" si="1"/>
        <v>86</v>
      </c>
      <c r="B88" s="55" t="s">
        <v>53</v>
      </c>
      <c r="D88" s="58" t="s">
        <v>146</v>
      </c>
      <c r="E88" s="59"/>
      <c r="F88" s="59"/>
      <c r="G88" s="58" t="s">
        <v>146</v>
      </c>
      <c r="H88" s="59"/>
      <c r="I88" s="59"/>
      <c r="K88" s="59" t="s">
        <v>145</v>
      </c>
      <c r="N88" s="59" t="s">
        <v>145</v>
      </c>
    </row>
    <row r="89" spans="1:14" ht="15">
      <c r="A89" s="52">
        <f t="shared" si="1"/>
        <v>87</v>
      </c>
      <c r="B89" s="55" t="s">
        <v>54</v>
      </c>
      <c r="D89" s="58" t="s">
        <v>146</v>
      </c>
      <c r="E89" s="59"/>
      <c r="F89" s="59"/>
      <c r="G89" s="58" t="s">
        <v>146</v>
      </c>
      <c r="H89" s="59"/>
      <c r="I89" s="59"/>
      <c r="K89" s="58" t="s">
        <v>146</v>
      </c>
      <c r="N89" s="59" t="s">
        <v>145</v>
      </c>
    </row>
    <row r="90" spans="1:14" ht="15">
      <c r="A90" s="52">
        <f t="shared" si="1"/>
        <v>88</v>
      </c>
      <c r="B90" s="55" t="s">
        <v>55</v>
      </c>
      <c r="D90" s="58" t="s">
        <v>146</v>
      </c>
      <c r="E90" s="59"/>
      <c r="F90" s="59"/>
      <c r="G90" s="58" t="s">
        <v>146</v>
      </c>
      <c r="H90" s="59"/>
      <c r="I90" s="59"/>
      <c r="K90" s="59" t="s">
        <v>145</v>
      </c>
      <c r="N90" s="59" t="s">
        <v>145</v>
      </c>
    </row>
    <row r="91" spans="1:14" ht="15">
      <c r="A91" s="52">
        <f t="shared" si="1"/>
        <v>89</v>
      </c>
      <c r="B91" s="55" t="s">
        <v>56</v>
      </c>
      <c r="D91" s="58" t="s">
        <v>146</v>
      </c>
      <c r="E91" s="59"/>
      <c r="F91" s="59"/>
      <c r="G91" s="58" t="s">
        <v>146</v>
      </c>
      <c r="H91" s="59"/>
      <c r="I91" s="59"/>
      <c r="K91" s="59" t="s">
        <v>145</v>
      </c>
      <c r="N91" s="59" t="s">
        <v>145</v>
      </c>
    </row>
    <row r="92" spans="1:14" ht="15">
      <c r="A92" s="52">
        <f t="shared" si="1"/>
        <v>90</v>
      </c>
      <c r="B92" s="55" t="s">
        <v>57</v>
      </c>
      <c r="D92" s="58" t="s">
        <v>146</v>
      </c>
      <c r="E92" s="59"/>
      <c r="F92" s="59"/>
      <c r="G92" s="58" t="s">
        <v>146</v>
      </c>
      <c r="H92" s="59"/>
      <c r="I92" s="59"/>
      <c r="K92" s="59" t="s">
        <v>145</v>
      </c>
      <c r="N92" s="59" t="s">
        <v>145</v>
      </c>
    </row>
    <row r="93" spans="1:14" ht="15">
      <c r="A93" s="52">
        <f t="shared" si="1"/>
        <v>91</v>
      </c>
      <c r="B93" s="55" t="s">
        <v>58</v>
      </c>
      <c r="D93" s="58" t="s">
        <v>146</v>
      </c>
      <c r="E93" s="59"/>
      <c r="F93" s="59"/>
      <c r="G93" s="59" t="s">
        <v>145</v>
      </c>
      <c r="H93" s="59"/>
      <c r="I93" s="59"/>
      <c r="K93" s="59" t="s">
        <v>145</v>
      </c>
      <c r="N93" s="59" t="s">
        <v>145</v>
      </c>
    </row>
    <row r="94" spans="1:14" ht="15">
      <c r="A94" s="52">
        <f t="shared" si="1"/>
        <v>92</v>
      </c>
      <c r="B94" s="55" t="s">
        <v>59</v>
      </c>
      <c r="D94" s="58" t="s">
        <v>146</v>
      </c>
      <c r="E94" s="59"/>
      <c r="F94" s="59"/>
      <c r="G94" s="58" t="s">
        <v>146</v>
      </c>
      <c r="H94" s="59"/>
      <c r="I94" s="59"/>
      <c r="K94" s="59" t="s">
        <v>145</v>
      </c>
      <c r="N94" s="59" t="s">
        <v>145</v>
      </c>
    </row>
    <row r="95" spans="1:14">
      <c r="A95" s="52">
        <f t="shared" si="1"/>
        <v>93</v>
      </c>
      <c r="B95" s="55" t="s">
        <v>101</v>
      </c>
      <c r="D95" s="59" t="s">
        <v>145</v>
      </c>
      <c r="E95" s="59"/>
      <c r="F95" s="59"/>
      <c r="G95" s="59" t="s">
        <v>145</v>
      </c>
      <c r="H95" s="59"/>
      <c r="I95" s="59"/>
      <c r="K95" s="59" t="s">
        <v>145</v>
      </c>
      <c r="N95" s="59" t="s">
        <v>145</v>
      </c>
    </row>
    <row r="96" spans="1:14" ht="15">
      <c r="A96" s="52">
        <f t="shared" si="1"/>
        <v>94</v>
      </c>
      <c r="B96" s="55" t="s">
        <v>60</v>
      </c>
      <c r="D96" s="58" t="s">
        <v>146</v>
      </c>
      <c r="E96" s="59"/>
      <c r="F96" s="59"/>
      <c r="G96" s="58" t="s">
        <v>146</v>
      </c>
      <c r="H96" s="59"/>
      <c r="I96" s="59"/>
      <c r="K96" s="59" t="s">
        <v>145</v>
      </c>
      <c r="N96" s="59" t="s">
        <v>145</v>
      </c>
    </row>
    <row r="97" spans="1:14" ht="15">
      <c r="A97" s="52">
        <f t="shared" si="1"/>
        <v>95</v>
      </c>
      <c r="B97" s="55" t="s">
        <v>61</v>
      </c>
      <c r="D97" s="58" t="s">
        <v>146</v>
      </c>
      <c r="E97" s="59"/>
      <c r="F97" s="59"/>
      <c r="G97" s="59" t="s">
        <v>145</v>
      </c>
      <c r="H97" s="59"/>
      <c r="I97" s="59"/>
      <c r="K97" s="59" t="s">
        <v>145</v>
      </c>
      <c r="N97" s="59" t="s">
        <v>145</v>
      </c>
    </row>
    <row r="98" spans="1:14" ht="15">
      <c r="A98" s="52">
        <f t="shared" si="1"/>
        <v>96</v>
      </c>
      <c r="B98" s="55" t="s">
        <v>62</v>
      </c>
      <c r="D98" s="58" t="s">
        <v>146</v>
      </c>
      <c r="E98" s="59"/>
      <c r="F98" s="59"/>
      <c r="G98" s="59" t="s">
        <v>145</v>
      </c>
      <c r="H98" s="59"/>
      <c r="I98" s="59"/>
      <c r="K98" s="59" t="s">
        <v>145</v>
      </c>
      <c r="N98" s="59" t="s">
        <v>145</v>
      </c>
    </row>
    <row r="99" spans="1:14" ht="15">
      <c r="A99" s="52">
        <f t="shared" si="1"/>
        <v>97</v>
      </c>
      <c r="B99" s="55" t="s">
        <v>63</v>
      </c>
      <c r="D99" s="58" t="s">
        <v>146</v>
      </c>
      <c r="E99" s="59"/>
      <c r="F99" s="59"/>
      <c r="G99" s="59" t="s">
        <v>145</v>
      </c>
      <c r="H99" s="59"/>
      <c r="I99" s="59"/>
      <c r="K99" s="59" t="s">
        <v>145</v>
      </c>
      <c r="N99" s="59" t="s">
        <v>145</v>
      </c>
    </row>
    <row r="100" spans="1:14" ht="15">
      <c r="A100" s="52">
        <f t="shared" si="1"/>
        <v>98</v>
      </c>
      <c r="B100" s="55" t="s">
        <v>64</v>
      </c>
      <c r="D100" s="58" t="s">
        <v>146</v>
      </c>
      <c r="E100" s="59"/>
      <c r="F100" s="59"/>
      <c r="G100" s="58" t="s">
        <v>146</v>
      </c>
      <c r="H100" s="59"/>
      <c r="I100" s="59"/>
      <c r="K100" s="59" t="s">
        <v>145</v>
      </c>
      <c r="N100" s="59" t="s">
        <v>145</v>
      </c>
    </row>
    <row r="101" spans="1:14" ht="15">
      <c r="A101" s="52">
        <f t="shared" si="1"/>
        <v>99</v>
      </c>
      <c r="B101" s="55" t="s">
        <v>65</v>
      </c>
      <c r="D101" s="58" t="s">
        <v>146</v>
      </c>
      <c r="E101" s="59"/>
      <c r="F101" s="59"/>
      <c r="G101" s="58" t="s">
        <v>146</v>
      </c>
      <c r="H101" s="59"/>
      <c r="I101" s="59"/>
      <c r="K101" s="59" t="s">
        <v>145</v>
      </c>
      <c r="N101" s="59" t="s">
        <v>145</v>
      </c>
    </row>
    <row r="102" spans="1:14" ht="15">
      <c r="A102" s="52">
        <f t="shared" si="1"/>
        <v>100</v>
      </c>
      <c r="B102" s="55" t="s">
        <v>66</v>
      </c>
      <c r="D102" s="58" t="s">
        <v>146</v>
      </c>
      <c r="E102" s="59"/>
      <c r="F102" s="59"/>
      <c r="G102" s="58" t="s">
        <v>146</v>
      </c>
      <c r="H102" s="59"/>
      <c r="I102" s="59"/>
      <c r="K102" s="59" t="s">
        <v>145</v>
      </c>
      <c r="N102" s="59" t="s">
        <v>145</v>
      </c>
    </row>
    <row r="103" spans="1:14">
      <c r="A103" s="52">
        <f t="shared" si="1"/>
        <v>101</v>
      </c>
      <c r="B103" s="56" t="s">
        <v>67</v>
      </c>
      <c r="D103" s="59" t="s">
        <v>145</v>
      </c>
      <c r="E103" s="59"/>
      <c r="F103" s="59"/>
      <c r="G103" s="59" t="s">
        <v>145</v>
      </c>
      <c r="H103" s="59"/>
      <c r="I103" s="59"/>
      <c r="K103" s="59" t="s">
        <v>145</v>
      </c>
      <c r="N103" s="59" t="s">
        <v>145</v>
      </c>
    </row>
    <row r="104" spans="1:14" ht="15">
      <c r="A104" s="52">
        <f t="shared" si="1"/>
        <v>102</v>
      </c>
      <c r="B104" s="56" t="s">
        <v>97</v>
      </c>
      <c r="D104" s="58" t="s">
        <v>146</v>
      </c>
      <c r="E104" s="59"/>
      <c r="F104" s="59"/>
      <c r="G104" s="59" t="s">
        <v>145</v>
      </c>
      <c r="H104" s="59"/>
      <c r="I104" s="59"/>
      <c r="K104" s="59" t="s">
        <v>145</v>
      </c>
      <c r="N104" s="59" t="s">
        <v>145</v>
      </c>
    </row>
    <row r="105" spans="1:14" ht="15">
      <c r="A105" s="52">
        <f t="shared" si="1"/>
        <v>103</v>
      </c>
      <c r="B105" s="56" t="s">
        <v>98</v>
      </c>
      <c r="D105" s="58" t="s">
        <v>146</v>
      </c>
      <c r="E105" s="59"/>
      <c r="F105" s="59"/>
      <c r="G105" s="58" t="s">
        <v>146</v>
      </c>
      <c r="H105" s="59"/>
      <c r="I105" s="59"/>
      <c r="K105" s="59" t="s">
        <v>145</v>
      </c>
      <c r="N105" s="59" t="s">
        <v>145</v>
      </c>
    </row>
    <row r="106" spans="1:14" ht="15">
      <c r="A106" s="52">
        <f t="shared" si="1"/>
        <v>104</v>
      </c>
      <c r="B106" s="56" t="s">
        <v>99</v>
      </c>
      <c r="D106" s="58" t="s">
        <v>146</v>
      </c>
      <c r="E106" s="59"/>
      <c r="F106" s="59"/>
      <c r="G106" s="58" t="s">
        <v>146</v>
      </c>
      <c r="H106" s="59"/>
      <c r="I106" s="59"/>
      <c r="K106" s="59" t="s">
        <v>145</v>
      </c>
      <c r="N106" s="59" t="s">
        <v>145</v>
      </c>
    </row>
    <row r="107" spans="1:14" ht="15">
      <c r="A107" s="52">
        <f t="shared" si="1"/>
        <v>105</v>
      </c>
      <c r="B107" s="56" t="s">
        <v>100</v>
      </c>
      <c r="D107" s="58" t="s">
        <v>146</v>
      </c>
      <c r="E107" s="59"/>
      <c r="F107" s="59"/>
      <c r="G107" s="58" t="s">
        <v>146</v>
      </c>
      <c r="H107" s="59"/>
      <c r="I107" s="59"/>
      <c r="K107" s="59" t="s">
        <v>145</v>
      </c>
      <c r="N107" s="59" t="s">
        <v>145</v>
      </c>
    </row>
    <row r="108" spans="1:14" ht="15">
      <c r="A108" s="52">
        <f t="shared" si="1"/>
        <v>106</v>
      </c>
      <c r="B108" s="56" t="s">
        <v>121</v>
      </c>
      <c r="D108" s="58" t="s">
        <v>146</v>
      </c>
      <c r="E108" s="59"/>
      <c r="F108" s="59"/>
      <c r="G108" s="58" t="s">
        <v>146</v>
      </c>
      <c r="H108" s="59"/>
      <c r="I108" s="59"/>
      <c r="K108" s="59" t="s">
        <v>145</v>
      </c>
      <c r="N108" s="59" t="s">
        <v>145</v>
      </c>
    </row>
    <row r="109" spans="1:14" ht="15">
      <c r="A109" s="52">
        <f t="shared" si="1"/>
        <v>107</v>
      </c>
      <c r="B109" s="56" t="s">
        <v>122</v>
      </c>
      <c r="D109" s="58" t="s">
        <v>146</v>
      </c>
      <c r="E109" s="59"/>
      <c r="F109" s="59"/>
      <c r="G109" s="58" t="s">
        <v>146</v>
      </c>
      <c r="H109" s="59"/>
      <c r="I109" s="59"/>
      <c r="K109" s="59" t="s">
        <v>145</v>
      </c>
      <c r="N109" s="59" t="s">
        <v>145</v>
      </c>
    </row>
    <row r="110" spans="1:14" ht="15">
      <c r="A110" s="52">
        <f t="shared" si="1"/>
        <v>108</v>
      </c>
      <c r="B110" s="56" t="s">
        <v>119</v>
      </c>
      <c r="D110" s="58" t="s">
        <v>146</v>
      </c>
      <c r="E110" s="59"/>
      <c r="F110" s="59"/>
      <c r="G110" s="58" t="s">
        <v>146</v>
      </c>
      <c r="H110" s="59"/>
      <c r="I110" s="59"/>
      <c r="K110" s="59" t="s">
        <v>145</v>
      </c>
      <c r="N110" s="59" t="s">
        <v>145</v>
      </c>
    </row>
    <row r="111" spans="1:14" ht="15">
      <c r="A111" s="52">
        <f t="shared" si="1"/>
        <v>109</v>
      </c>
      <c r="B111" s="56" t="s">
        <v>120</v>
      </c>
      <c r="D111" s="58" t="s">
        <v>146</v>
      </c>
      <c r="E111" s="59"/>
      <c r="F111" s="59"/>
      <c r="G111" s="58" t="s">
        <v>146</v>
      </c>
      <c r="H111" s="59"/>
      <c r="I111" s="59"/>
      <c r="K111" s="59" t="s">
        <v>145</v>
      </c>
      <c r="N111" s="59" t="s">
        <v>145</v>
      </c>
    </row>
    <row r="112" spans="1:14" ht="15">
      <c r="A112" s="52">
        <f t="shared" si="1"/>
        <v>110</v>
      </c>
      <c r="B112" s="56" t="s">
        <v>117</v>
      </c>
      <c r="D112" s="58" t="s">
        <v>146</v>
      </c>
      <c r="E112" s="59"/>
      <c r="F112" s="59"/>
      <c r="G112" s="58" t="s">
        <v>146</v>
      </c>
      <c r="H112" s="59"/>
      <c r="I112" s="59"/>
      <c r="K112" s="59" t="s">
        <v>145</v>
      </c>
      <c r="N112" s="59" t="s">
        <v>145</v>
      </c>
    </row>
    <row r="113" spans="1:14" ht="15">
      <c r="A113" s="52">
        <f t="shared" si="1"/>
        <v>111</v>
      </c>
      <c r="B113" s="56" t="s">
        <v>118</v>
      </c>
      <c r="D113" s="58" t="s">
        <v>146</v>
      </c>
      <c r="E113" s="59"/>
      <c r="F113" s="59"/>
      <c r="G113" s="58" t="s">
        <v>146</v>
      </c>
      <c r="H113" s="59"/>
      <c r="I113" s="59"/>
      <c r="K113" s="59" t="s">
        <v>145</v>
      </c>
      <c r="N113" s="59" t="s">
        <v>145</v>
      </c>
    </row>
    <row r="114" spans="1:14" ht="15">
      <c r="A114" s="52">
        <f t="shared" si="1"/>
        <v>112</v>
      </c>
      <c r="B114" s="57" t="s">
        <v>115</v>
      </c>
      <c r="D114" s="58" t="s">
        <v>146</v>
      </c>
      <c r="E114" s="59"/>
      <c r="F114" s="59"/>
      <c r="G114" s="58" t="s">
        <v>146</v>
      </c>
      <c r="H114" s="59"/>
      <c r="I114" s="59"/>
      <c r="K114" s="59" t="s">
        <v>145</v>
      </c>
      <c r="N114" s="59" t="s">
        <v>145</v>
      </c>
    </row>
    <row r="115" spans="1:14" ht="15">
      <c r="A115" s="52">
        <f t="shared" si="1"/>
        <v>113</v>
      </c>
      <c r="B115" s="57" t="s">
        <v>116</v>
      </c>
      <c r="D115" s="58" t="s">
        <v>146</v>
      </c>
      <c r="E115" s="59"/>
      <c r="F115" s="59"/>
      <c r="G115" s="58" t="s">
        <v>146</v>
      </c>
      <c r="H115" s="59"/>
      <c r="I115" s="59"/>
      <c r="K115" s="59" t="s">
        <v>145</v>
      </c>
      <c r="N115" s="59" t="s">
        <v>145</v>
      </c>
    </row>
    <row r="116" spans="1:14" ht="15">
      <c r="A116" s="52">
        <f t="shared" si="1"/>
        <v>114</v>
      </c>
      <c r="B116" s="57" t="s">
        <v>113</v>
      </c>
      <c r="D116" s="58" t="s">
        <v>146</v>
      </c>
      <c r="E116" s="59"/>
      <c r="F116" s="59"/>
      <c r="G116" s="58" t="s">
        <v>146</v>
      </c>
      <c r="H116" s="59"/>
      <c r="I116" s="59"/>
      <c r="K116" s="59" t="s">
        <v>145</v>
      </c>
      <c r="N116" s="59" t="s">
        <v>145</v>
      </c>
    </row>
    <row r="117" spans="1:14" ht="15">
      <c r="A117" s="52">
        <f t="shared" si="1"/>
        <v>115</v>
      </c>
      <c r="B117" s="57" t="s">
        <v>114</v>
      </c>
      <c r="D117" s="58" t="s">
        <v>146</v>
      </c>
      <c r="E117" s="59"/>
      <c r="F117" s="59"/>
      <c r="G117" s="58" t="s">
        <v>146</v>
      </c>
      <c r="H117" s="59"/>
      <c r="I117" s="59"/>
      <c r="K117" s="59" t="s">
        <v>145</v>
      </c>
      <c r="N117" s="59" t="s">
        <v>145</v>
      </c>
    </row>
    <row r="118" spans="1:14">
      <c r="A118" s="52">
        <f t="shared" si="1"/>
        <v>116</v>
      </c>
      <c r="B118" s="57" t="s">
        <v>135</v>
      </c>
      <c r="D118" s="59" t="s">
        <v>145</v>
      </c>
      <c r="E118" s="59"/>
      <c r="F118" s="59"/>
      <c r="G118" s="59" t="s">
        <v>145</v>
      </c>
      <c r="H118" s="59"/>
      <c r="I118" s="59"/>
      <c r="K118" s="59" t="s">
        <v>145</v>
      </c>
      <c r="N118" s="59" t="s">
        <v>145</v>
      </c>
    </row>
    <row r="119" spans="1:14" ht="15">
      <c r="A119" s="52">
        <f t="shared" si="1"/>
        <v>117</v>
      </c>
      <c r="B119" s="57" t="s">
        <v>111</v>
      </c>
      <c r="D119" s="58" t="s">
        <v>146</v>
      </c>
      <c r="E119" s="59"/>
      <c r="F119" s="59"/>
      <c r="G119" s="58" t="s">
        <v>146</v>
      </c>
      <c r="H119" s="59"/>
      <c r="I119" s="59"/>
      <c r="K119" s="58" t="s">
        <v>146</v>
      </c>
      <c r="N119" s="59" t="s">
        <v>145</v>
      </c>
    </row>
    <row r="120" spans="1:14" ht="15">
      <c r="A120" s="52">
        <f t="shared" si="1"/>
        <v>118</v>
      </c>
      <c r="B120" s="57" t="s">
        <v>112</v>
      </c>
      <c r="D120" s="58" t="s">
        <v>146</v>
      </c>
      <c r="E120" s="59"/>
      <c r="F120" s="59"/>
      <c r="G120" s="58" t="s">
        <v>146</v>
      </c>
      <c r="H120" s="59"/>
      <c r="I120" s="59"/>
      <c r="K120" s="58" t="s">
        <v>146</v>
      </c>
      <c r="N120" s="59" t="s">
        <v>145</v>
      </c>
    </row>
    <row r="121" spans="1:14" ht="15">
      <c r="A121" s="52">
        <f t="shared" si="1"/>
        <v>119</v>
      </c>
      <c r="B121" s="57" t="s">
        <v>109</v>
      </c>
      <c r="D121" s="58" t="s">
        <v>146</v>
      </c>
      <c r="E121" s="59"/>
      <c r="F121" s="59"/>
      <c r="G121" s="58" t="s">
        <v>146</v>
      </c>
      <c r="H121" s="59"/>
      <c r="I121" s="59"/>
      <c r="K121" s="59" t="s">
        <v>145</v>
      </c>
      <c r="N121" s="59" t="s">
        <v>145</v>
      </c>
    </row>
    <row r="122" spans="1:14" ht="15">
      <c r="A122" s="52">
        <f t="shared" si="1"/>
        <v>120</v>
      </c>
      <c r="B122" s="57" t="s">
        <v>110</v>
      </c>
      <c r="D122" s="58" t="s">
        <v>146</v>
      </c>
      <c r="E122" s="59"/>
      <c r="F122" s="59"/>
      <c r="G122" s="58" t="s">
        <v>146</v>
      </c>
      <c r="H122" s="59"/>
      <c r="I122" s="59"/>
      <c r="K122" s="58" t="s">
        <v>146</v>
      </c>
      <c r="N122" s="59" t="s">
        <v>145</v>
      </c>
    </row>
    <row r="123" spans="1:14" ht="15">
      <c r="A123" s="52">
        <f t="shared" si="1"/>
        <v>121</v>
      </c>
      <c r="B123" s="57" t="s">
        <v>107</v>
      </c>
      <c r="D123" s="58" t="s">
        <v>146</v>
      </c>
      <c r="E123" s="59"/>
      <c r="F123" s="59"/>
      <c r="G123" s="58" t="s">
        <v>146</v>
      </c>
      <c r="H123" s="59"/>
      <c r="I123" s="59"/>
      <c r="K123" s="59" t="s">
        <v>145</v>
      </c>
      <c r="N123" s="59" t="s">
        <v>145</v>
      </c>
    </row>
    <row r="124" spans="1:14" ht="15">
      <c r="A124" s="52">
        <f t="shared" si="1"/>
        <v>122</v>
      </c>
      <c r="B124" s="57" t="s">
        <v>108</v>
      </c>
      <c r="D124" s="58" t="s">
        <v>146</v>
      </c>
      <c r="E124" s="59"/>
      <c r="F124" s="59"/>
      <c r="G124" s="58" t="s">
        <v>146</v>
      </c>
      <c r="H124" s="59"/>
      <c r="I124" s="59"/>
      <c r="K124" s="59" t="s">
        <v>145</v>
      </c>
      <c r="N124" s="59" t="s">
        <v>145</v>
      </c>
    </row>
    <row r="125" spans="1:14" ht="15">
      <c r="A125" s="52">
        <f t="shared" si="1"/>
        <v>123</v>
      </c>
      <c r="B125" s="57" t="s">
        <v>105</v>
      </c>
      <c r="D125" s="58" t="s">
        <v>146</v>
      </c>
      <c r="E125" s="59"/>
      <c r="F125" s="59"/>
      <c r="G125" s="58" t="s">
        <v>146</v>
      </c>
      <c r="H125" s="59"/>
      <c r="I125" s="59"/>
      <c r="K125" s="59" t="s">
        <v>145</v>
      </c>
      <c r="N125" s="59" t="s">
        <v>145</v>
      </c>
    </row>
    <row r="126" spans="1:14" ht="15">
      <c r="A126" s="52">
        <f t="shared" si="1"/>
        <v>124</v>
      </c>
      <c r="B126" s="57" t="s">
        <v>106</v>
      </c>
      <c r="D126" s="58" t="s">
        <v>146</v>
      </c>
      <c r="E126" s="59"/>
      <c r="F126" s="59"/>
      <c r="G126" s="58" t="s">
        <v>146</v>
      </c>
      <c r="H126" s="59"/>
      <c r="I126" s="59"/>
      <c r="K126" s="59" t="s">
        <v>145</v>
      </c>
      <c r="N126" s="59" t="s">
        <v>145</v>
      </c>
    </row>
    <row r="127" spans="1:14" ht="15">
      <c r="A127" s="52">
        <f t="shared" si="1"/>
        <v>125</v>
      </c>
      <c r="B127" s="57" t="s">
        <v>103</v>
      </c>
      <c r="D127" s="59" t="s">
        <v>145</v>
      </c>
      <c r="E127" s="59"/>
      <c r="F127" s="59"/>
      <c r="G127" s="58" t="s">
        <v>146</v>
      </c>
      <c r="H127" s="59"/>
      <c r="I127" s="59"/>
      <c r="K127" s="58" t="s">
        <v>146</v>
      </c>
      <c r="N127" s="59" t="s">
        <v>145</v>
      </c>
    </row>
    <row r="128" spans="1:14" ht="15">
      <c r="A128" s="52">
        <f t="shared" si="1"/>
        <v>126</v>
      </c>
      <c r="B128" s="57" t="s">
        <v>104</v>
      </c>
      <c r="D128" s="58" t="s">
        <v>146</v>
      </c>
      <c r="E128" s="59"/>
      <c r="F128" s="59"/>
      <c r="G128" s="58" t="s">
        <v>146</v>
      </c>
      <c r="H128" s="59"/>
      <c r="I128" s="59"/>
      <c r="K128" s="58" t="s">
        <v>146</v>
      </c>
      <c r="N128" s="59" t="s">
        <v>145</v>
      </c>
    </row>
    <row r="129" spans="1:14">
      <c r="A129" s="52">
        <f t="shared" si="1"/>
        <v>127</v>
      </c>
      <c r="B129" s="57" t="s">
        <v>138</v>
      </c>
      <c r="D129" s="59" t="s">
        <v>145</v>
      </c>
      <c r="E129" s="59"/>
      <c r="F129" s="59"/>
      <c r="G129" s="59" t="s">
        <v>145</v>
      </c>
      <c r="H129" s="59"/>
      <c r="I129" s="59"/>
      <c r="K129" s="59" t="s">
        <v>145</v>
      </c>
      <c r="N129" s="59" t="s">
        <v>145</v>
      </c>
    </row>
    <row r="130" spans="1:14">
      <c r="A130" s="52">
        <f t="shared" si="1"/>
        <v>128</v>
      </c>
      <c r="B130" s="57" t="s">
        <v>149</v>
      </c>
      <c r="D130" s="59" t="s">
        <v>145</v>
      </c>
      <c r="E130" s="59"/>
      <c r="F130" s="59"/>
      <c r="G130" s="59" t="s">
        <v>145</v>
      </c>
      <c r="H130" s="59"/>
      <c r="I130" s="59"/>
      <c r="K130" s="59" t="s">
        <v>145</v>
      </c>
      <c r="N130" s="59" t="s">
        <v>145</v>
      </c>
    </row>
    <row r="131" spans="1:14">
      <c r="A131" s="52">
        <f t="shared" si="1"/>
        <v>129</v>
      </c>
      <c r="B131" s="57" t="s">
        <v>150</v>
      </c>
      <c r="D131" s="59" t="s">
        <v>145</v>
      </c>
      <c r="E131" s="59"/>
      <c r="F131" s="59"/>
      <c r="G131" s="59" t="s">
        <v>145</v>
      </c>
      <c r="H131" s="59"/>
      <c r="I131" s="59"/>
      <c r="K131" s="59" t="s">
        <v>145</v>
      </c>
      <c r="N131" s="59" t="s">
        <v>145</v>
      </c>
    </row>
    <row r="132" spans="1:14">
      <c r="A132" s="52">
        <f t="shared" si="1"/>
        <v>130</v>
      </c>
      <c r="B132" s="57" t="s">
        <v>150</v>
      </c>
      <c r="D132" s="59" t="s">
        <v>145</v>
      </c>
      <c r="E132" s="59"/>
      <c r="F132" s="59"/>
      <c r="G132" s="59" t="s">
        <v>145</v>
      </c>
      <c r="H132" s="59"/>
      <c r="I132" s="59"/>
      <c r="K132" s="59" t="s">
        <v>145</v>
      </c>
      <c r="N132" s="59" t="s">
        <v>145</v>
      </c>
    </row>
    <row r="133" spans="1:14">
      <c r="A133" s="52">
        <f t="shared" si="1"/>
        <v>131</v>
      </c>
      <c r="B133" s="57" t="s">
        <v>151</v>
      </c>
      <c r="D133" s="59" t="s">
        <v>145</v>
      </c>
      <c r="E133" s="59"/>
      <c r="F133" s="59"/>
      <c r="G133" s="59" t="s">
        <v>145</v>
      </c>
      <c r="H133" s="59"/>
      <c r="I133" s="59"/>
      <c r="K133" s="59" t="s">
        <v>145</v>
      </c>
      <c r="N133" s="59" t="s">
        <v>145</v>
      </c>
    </row>
    <row r="134" spans="1:14">
      <c r="A134" s="52">
        <f t="shared" si="1"/>
        <v>132</v>
      </c>
      <c r="B134" s="57" t="s">
        <v>151</v>
      </c>
      <c r="D134" s="59" t="s">
        <v>145</v>
      </c>
      <c r="E134" s="59"/>
      <c r="F134" s="59"/>
      <c r="G134" s="59" t="s">
        <v>145</v>
      </c>
      <c r="H134" s="59"/>
      <c r="I134" s="59"/>
      <c r="K134" s="59" t="s">
        <v>145</v>
      </c>
      <c r="N134" s="59" t="s">
        <v>145</v>
      </c>
    </row>
    <row r="135" spans="1:14">
      <c r="A135" s="52">
        <f t="shared" si="1"/>
        <v>133</v>
      </c>
      <c r="B135" s="57" t="s">
        <v>152</v>
      </c>
      <c r="D135" s="59" t="s">
        <v>145</v>
      </c>
      <c r="E135" s="59"/>
      <c r="F135" s="59"/>
      <c r="G135" s="59" t="s">
        <v>145</v>
      </c>
      <c r="H135" s="59"/>
      <c r="I135" s="59"/>
      <c r="K135" s="59" t="s">
        <v>145</v>
      </c>
      <c r="N135" s="59" t="s">
        <v>145</v>
      </c>
    </row>
    <row r="136" spans="1:14">
      <c r="A136" s="52">
        <f t="shared" si="1"/>
        <v>134</v>
      </c>
      <c r="B136" s="57" t="s">
        <v>152</v>
      </c>
      <c r="D136" s="59" t="s">
        <v>145</v>
      </c>
      <c r="E136" s="59"/>
      <c r="F136" s="59"/>
      <c r="G136" s="59" t="s">
        <v>145</v>
      </c>
      <c r="H136" s="59"/>
      <c r="I136" s="59"/>
      <c r="K136" s="59" t="s">
        <v>145</v>
      </c>
      <c r="N136" s="59" t="s">
        <v>145</v>
      </c>
    </row>
    <row r="137" spans="1:14">
      <c r="A137" s="52">
        <f t="shared" si="1"/>
        <v>135</v>
      </c>
      <c r="B137" s="57" t="s">
        <v>153</v>
      </c>
      <c r="D137" s="59" t="s">
        <v>145</v>
      </c>
      <c r="E137" s="59"/>
      <c r="F137" s="59"/>
      <c r="G137" s="59" t="s">
        <v>145</v>
      </c>
      <c r="H137" s="59"/>
      <c r="I137" s="59"/>
      <c r="K137" s="59" t="s">
        <v>145</v>
      </c>
      <c r="N137" s="59" t="s">
        <v>145</v>
      </c>
    </row>
    <row r="138" spans="1:14">
      <c r="A138" s="52">
        <f t="shared" si="1"/>
        <v>136</v>
      </c>
      <c r="B138" s="57" t="s">
        <v>153</v>
      </c>
      <c r="D138" s="59" t="s">
        <v>145</v>
      </c>
      <c r="E138" s="59"/>
      <c r="F138" s="59"/>
      <c r="G138" s="59" t="s">
        <v>145</v>
      </c>
      <c r="H138" s="59"/>
      <c r="I138" s="59"/>
      <c r="K138" s="59" t="s">
        <v>145</v>
      </c>
      <c r="N138" s="59" t="s">
        <v>145</v>
      </c>
    </row>
    <row r="139" spans="1:14">
      <c r="A139" s="52">
        <f t="shared" si="1"/>
        <v>137</v>
      </c>
      <c r="B139" s="57" t="s">
        <v>154</v>
      </c>
      <c r="D139" s="59" t="s">
        <v>145</v>
      </c>
      <c r="E139" s="59"/>
      <c r="F139" s="59"/>
      <c r="G139" s="59" t="s">
        <v>145</v>
      </c>
      <c r="H139" s="59"/>
      <c r="I139" s="59"/>
      <c r="K139" s="59" t="s">
        <v>145</v>
      </c>
      <c r="N139" s="59" t="s">
        <v>145</v>
      </c>
    </row>
    <row r="140" spans="1:14">
      <c r="A140" s="52">
        <v>138</v>
      </c>
      <c r="B140" s="57" t="s">
        <v>148</v>
      </c>
      <c r="D140" s="59" t="s">
        <v>145</v>
      </c>
      <c r="E140" s="59"/>
      <c r="F140" s="59"/>
      <c r="G140" s="59" t="s">
        <v>145</v>
      </c>
      <c r="H140" s="59"/>
      <c r="I140" s="59"/>
      <c r="K140" s="59" t="s">
        <v>145</v>
      </c>
      <c r="N140" s="59" t="s">
        <v>145</v>
      </c>
    </row>
    <row r="141" spans="1:14">
      <c r="A141" s="52">
        <v>139</v>
      </c>
      <c r="B141" s="57" t="s">
        <v>155</v>
      </c>
      <c r="D141" s="59" t="s">
        <v>146</v>
      </c>
      <c r="E141" s="59"/>
      <c r="F141" s="59"/>
      <c r="G141" s="59" t="s">
        <v>146</v>
      </c>
      <c r="H141" s="59"/>
      <c r="I141" s="59"/>
      <c r="K141" s="59" t="s">
        <v>146</v>
      </c>
      <c r="N141" s="59" t="s">
        <v>146</v>
      </c>
    </row>
    <row r="142" spans="1:14">
      <c r="D142" s="59"/>
      <c r="E142" s="59"/>
      <c r="F142" s="59"/>
      <c r="G142" s="59"/>
      <c r="H142" s="59"/>
      <c r="I142" s="59"/>
      <c r="J142" s="59"/>
      <c r="K142" s="59"/>
    </row>
    <row r="143" spans="1:14">
      <c r="D143" s="59"/>
      <c r="E143" s="59"/>
      <c r="F143" s="59"/>
      <c r="G143" s="59"/>
      <c r="H143" s="59"/>
      <c r="I143" s="59"/>
      <c r="J143" s="59"/>
      <c r="K143" s="59"/>
    </row>
    <row r="144" spans="1:14">
      <c r="D144" s="59"/>
      <c r="E144" s="59"/>
      <c r="F144" s="59"/>
      <c r="G144" s="59"/>
      <c r="H144" s="59"/>
      <c r="I144" s="59"/>
      <c r="J144" s="59"/>
      <c r="K144" s="59"/>
    </row>
    <row r="145" spans="4:11">
      <c r="D145" s="59"/>
      <c r="E145" s="59"/>
      <c r="F145" s="59"/>
      <c r="G145" s="59"/>
      <c r="H145" s="59"/>
      <c r="I145" s="59"/>
      <c r="J145" s="59"/>
      <c r="K145" s="59"/>
    </row>
    <row r="146" spans="4:11">
      <c r="D146" s="59"/>
      <c r="E146" s="59"/>
      <c r="F146" s="59"/>
      <c r="G146" s="59"/>
      <c r="H146" s="59"/>
      <c r="I146" s="59"/>
      <c r="J146" s="59"/>
      <c r="K146" s="59"/>
    </row>
    <row r="147" spans="4:11">
      <c r="D147" s="59"/>
      <c r="E147" s="59"/>
      <c r="F147" s="59"/>
      <c r="G147" s="59"/>
      <c r="H147" s="59"/>
      <c r="I147" s="59"/>
      <c r="J147" s="59"/>
      <c r="K147" s="59"/>
    </row>
    <row r="148" spans="4:11">
      <c r="D148" s="59"/>
      <c r="E148" s="59"/>
      <c r="F148" s="59"/>
      <c r="G148" s="59"/>
      <c r="H148" s="59"/>
      <c r="I148" s="59"/>
      <c r="J148" s="59"/>
      <c r="K148" s="59"/>
    </row>
    <row r="149" spans="4:11">
      <c r="D149" s="59"/>
      <c r="E149" s="59"/>
      <c r="F149" s="59"/>
      <c r="G149" s="59"/>
      <c r="H149" s="59"/>
      <c r="I149" s="59"/>
      <c r="J149" s="59"/>
      <c r="K149" s="59"/>
    </row>
    <row r="150" spans="4:11">
      <c r="D150" s="59"/>
      <c r="E150" s="59"/>
      <c r="F150" s="59"/>
      <c r="G150" s="59"/>
      <c r="H150" s="59"/>
      <c r="I150" s="59"/>
      <c r="J150" s="59"/>
      <c r="K150" s="59"/>
    </row>
    <row r="151" spans="4:11">
      <c r="D151" s="59"/>
      <c r="E151" s="59"/>
      <c r="F151" s="59"/>
      <c r="G151" s="59"/>
      <c r="H151" s="59"/>
      <c r="I151" s="59"/>
      <c r="J151" s="59"/>
      <c r="K151" s="59"/>
    </row>
    <row r="152" spans="4:11">
      <c r="D152" s="59"/>
      <c r="E152" s="59"/>
      <c r="F152" s="59"/>
      <c r="G152" s="59"/>
      <c r="H152" s="59"/>
      <c r="I152" s="59"/>
      <c r="J152" s="59"/>
      <c r="K152" s="59"/>
    </row>
    <row r="153" spans="4:11">
      <c r="D153" s="59"/>
      <c r="E153" s="59"/>
      <c r="F153" s="59"/>
      <c r="G153" s="59"/>
      <c r="H153" s="59"/>
      <c r="I153" s="59"/>
      <c r="J153" s="59"/>
      <c r="K153" s="59"/>
    </row>
    <row r="154" spans="4:11">
      <c r="D154" s="59"/>
      <c r="E154" s="59"/>
      <c r="F154" s="59"/>
      <c r="G154" s="59"/>
      <c r="H154" s="59"/>
      <c r="I154" s="59"/>
      <c r="J154" s="59"/>
      <c r="K154" s="59"/>
    </row>
    <row r="155" spans="4:11">
      <c r="D155" s="59"/>
      <c r="E155" s="59"/>
      <c r="F155" s="59"/>
      <c r="G155" s="59"/>
      <c r="H155" s="59"/>
      <c r="I155" s="59"/>
      <c r="J155" s="59"/>
      <c r="K155" s="59"/>
    </row>
    <row r="156" spans="4:11">
      <c r="D156" s="59"/>
      <c r="E156" s="59"/>
      <c r="F156" s="59"/>
      <c r="G156" s="59"/>
      <c r="H156" s="59"/>
      <c r="I156" s="59"/>
      <c r="J156" s="59"/>
      <c r="K156" s="59"/>
    </row>
    <row r="157" spans="4:11">
      <c r="D157" s="59"/>
      <c r="E157" s="59"/>
      <c r="F157" s="59"/>
      <c r="G157" s="59"/>
      <c r="H157" s="59"/>
      <c r="I157" s="59"/>
      <c r="J157" s="59"/>
      <c r="K157" s="59"/>
    </row>
    <row r="158" spans="4:11">
      <c r="D158" s="59"/>
      <c r="E158" s="59"/>
      <c r="F158" s="59"/>
      <c r="G158" s="59"/>
      <c r="H158" s="59"/>
      <c r="I158" s="59"/>
      <c r="J158" s="59"/>
      <c r="K158" s="59"/>
    </row>
    <row r="159" spans="4:11">
      <c r="D159" s="59"/>
      <c r="E159" s="59"/>
      <c r="F159" s="59"/>
      <c r="G159" s="59"/>
      <c r="H159" s="59"/>
      <c r="I159" s="59"/>
      <c r="J159" s="59"/>
      <c r="K159" s="59"/>
    </row>
    <row r="160" spans="4:11">
      <c r="D160" s="59"/>
      <c r="E160" s="59"/>
      <c r="F160" s="59"/>
      <c r="G160" s="59"/>
      <c r="H160" s="59"/>
      <c r="I160" s="59"/>
      <c r="J160" s="59"/>
      <c r="K160" s="59"/>
    </row>
    <row r="161" spans="4:11">
      <c r="D161" s="59"/>
      <c r="E161" s="59"/>
      <c r="F161" s="59"/>
      <c r="G161" s="59"/>
      <c r="H161" s="59"/>
      <c r="I161" s="59"/>
      <c r="J161" s="59"/>
      <c r="K161" s="59"/>
    </row>
    <row r="162" spans="4:11">
      <c r="D162" s="59"/>
      <c r="E162" s="59"/>
      <c r="F162" s="59"/>
      <c r="G162" s="59"/>
      <c r="H162" s="59"/>
      <c r="I162" s="59"/>
      <c r="J162" s="59"/>
      <c r="K162" s="59"/>
    </row>
    <row r="163" spans="4:11">
      <c r="D163" s="59"/>
      <c r="E163" s="59"/>
      <c r="F163" s="59"/>
      <c r="G163" s="59"/>
      <c r="H163" s="59"/>
      <c r="I163" s="59"/>
      <c r="J163" s="59"/>
      <c r="K163" s="59"/>
    </row>
    <row r="164" spans="4:11">
      <c r="D164" s="59"/>
      <c r="E164" s="59"/>
      <c r="F164" s="59"/>
      <c r="G164" s="59"/>
      <c r="H164" s="59"/>
      <c r="I164" s="59"/>
      <c r="J164" s="59"/>
      <c r="K164" s="59"/>
    </row>
    <row r="165" spans="4:11">
      <c r="D165" s="59"/>
      <c r="E165" s="59"/>
      <c r="F165" s="59"/>
      <c r="G165" s="59"/>
      <c r="H165" s="59"/>
      <c r="I165" s="59"/>
      <c r="J165" s="59"/>
      <c r="K165" s="59"/>
    </row>
    <row r="166" spans="4:11">
      <c r="D166" s="59"/>
      <c r="E166" s="59"/>
      <c r="F166" s="59"/>
      <c r="G166" s="59"/>
      <c r="H166" s="59"/>
      <c r="I166" s="59"/>
      <c r="J166" s="59"/>
      <c r="K166" s="59"/>
    </row>
    <row r="167" spans="4:11">
      <c r="D167" s="59"/>
      <c r="E167" s="59"/>
      <c r="F167" s="59"/>
      <c r="G167" s="59"/>
      <c r="H167" s="59"/>
      <c r="I167" s="59"/>
      <c r="J167" s="59"/>
      <c r="K167" s="59"/>
    </row>
    <row r="168" spans="4:11">
      <c r="D168" s="59"/>
      <c r="E168" s="59"/>
      <c r="F168" s="59"/>
      <c r="G168" s="59"/>
      <c r="H168" s="59"/>
      <c r="I168" s="59"/>
      <c r="J168" s="59"/>
      <c r="K168" s="59"/>
    </row>
    <row r="169" spans="4:11">
      <c r="D169" s="59"/>
      <c r="E169" s="59"/>
      <c r="F169" s="59"/>
      <c r="G169" s="59"/>
      <c r="H169" s="59"/>
      <c r="I169" s="59"/>
      <c r="J169" s="59"/>
      <c r="K169" s="59"/>
    </row>
    <row r="170" spans="4:11">
      <c r="D170" s="59"/>
      <c r="E170" s="59"/>
      <c r="F170" s="59"/>
      <c r="G170" s="59"/>
      <c r="H170" s="59"/>
      <c r="I170" s="59"/>
      <c r="J170" s="59"/>
      <c r="K170" s="59"/>
    </row>
    <row r="171" spans="4:11">
      <c r="D171" s="59"/>
      <c r="E171" s="59"/>
      <c r="F171" s="59"/>
      <c r="G171" s="59"/>
      <c r="H171" s="59"/>
      <c r="I171" s="59"/>
      <c r="J171" s="59"/>
      <c r="K171" s="59"/>
    </row>
    <row r="172" spans="4:11">
      <c r="D172" s="59"/>
      <c r="E172" s="59"/>
      <c r="F172" s="59"/>
      <c r="G172" s="59"/>
      <c r="H172" s="59"/>
      <c r="I172" s="59"/>
      <c r="J172" s="59"/>
      <c r="K172" s="59"/>
    </row>
    <row r="173" spans="4:11">
      <c r="D173" s="59"/>
      <c r="E173" s="59"/>
      <c r="F173" s="59"/>
      <c r="G173" s="59"/>
      <c r="H173" s="59"/>
      <c r="I173" s="59"/>
      <c r="J173" s="59"/>
      <c r="K173" s="59"/>
    </row>
    <row r="174" spans="4:11">
      <c r="D174" s="59"/>
      <c r="E174" s="59"/>
      <c r="F174" s="59"/>
      <c r="G174" s="59"/>
      <c r="H174" s="59"/>
      <c r="I174" s="59"/>
      <c r="J174" s="59"/>
      <c r="K174" s="59"/>
    </row>
    <row r="175" spans="4:11">
      <c r="D175" s="59"/>
      <c r="E175" s="59"/>
      <c r="F175" s="59"/>
      <c r="G175" s="59"/>
      <c r="H175" s="59"/>
      <c r="I175" s="59"/>
      <c r="J175" s="59"/>
      <c r="K175" s="59"/>
    </row>
    <row r="176" spans="4:11">
      <c r="D176" s="59"/>
      <c r="E176" s="59"/>
      <c r="F176" s="59"/>
      <c r="G176" s="59"/>
      <c r="H176" s="59"/>
      <c r="I176" s="59"/>
      <c r="J176" s="59"/>
      <c r="K176" s="59"/>
    </row>
    <row r="177" spans="4:11">
      <c r="D177" s="59"/>
      <c r="E177" s="59"/>
      <c r="F177" s="59"/>
      <c r="G177" s="59"/>
      <c r="H177" s="59"/>
      <c r="I177" s="59"/>
      <c r="J177" s="59"/>
      <c r="K177" s="59"/>
    </row>
    <row r="178" spans="4:11">
      <c r="D178" s="59"/>
      <c r="E178" s="59"/>
      <c r="F178" s="59"/>
      <c r="G178" s="59"/>
      <c r="H178" s="59"/>
      <c r="I178" s="59"/>
      <c r="J178" s="59"/>
      <c r="K178" s="59"/>
    </row>
    <row r="179" spans="4:11">
      <c r="D179" s="59"/>
      <c r="E179" s="59"/>
      <c r="F179" s="59"/>
      <c r="G179" s="59"/>
      <c r="H179" s="59"/>
      <c r="I179" s="59"/>
      <c r="J179" s="59"/>
      <c r="K179" s="59"/>
    </row>
    <row r="180" spans="4:11">
      <c r="D180" s="59"/>
      <c r="E180" s="59"/>
      <c r="F180" s="59"/>
      <c r="G180" s="59"/>
      <c r="H180" s="59"/>
      <c r="I180" s="59"/>
      <c r="J180" s="59"/>
      <c r="K180" s="59"/>
    </row>
    <row r="181" spans="4:11">
      <c r="D181" s="59"/>
      <c r="E181" s="59"/>
      <c r="F181" s="59"/>
      <c r="G181" s="59"/>
      <c r="H181" s="59"/>
      <c r="I181" s="59"/>
      <c r="J181" s="59"/>
      <c r="K181" s="59"/>
    </row>
    <row r="182" spans="4:11">
      <c r="D182" s="59"/>
      <c r="E182" s="59"/>
      <c r="F182" s="59"/>
      <c r="G182" s="59"/>
      <c r="H182" s="59"/>
      <c r="I182" s="59"/>
      <c r="J182" s="59"/>
      <c r="K182" s="59"/>
    </row>
    <row r="183" spans="4:11">
      <c r="D183" s="59"/>
      <c r="E183" s="59"/>
      <c r="F183" s="59"/>
      <c r="G183" s="59"/>
      <c r="H183" s="59"/>
      <c r="I183" s="59"/>
      <c r="J183" s="59"/>
      <c r="K183" s="59"/>
    </row>
    <row r="184" spans="4:11">
      <c r="D184" s="59"/>
      <c r="E184" s="59"/>
      <c r="F184" s="59"/>
      <c r="G184" s="59"/>
      <c r="H184" s="59"/>
      <c r="I184" s="59"/>
      <c r="J184" s="59"/>
      <c r="K184" s="59"/>
    </row>
    <row r="185" spans="4:11">
      <c r="D185" s="59"/>
      <c r="E185" s="59"/>
      <c r="F185" s="59"/>
      <c r="G185" s="59"/>
      <c r="H185" s="59"/>
      <c r="I185" s="59"/>
      <c r="J185" s="59"/>
      <c r="K185" s="59"/>
    </row>
    <row r="186" spans="4:11">
      <c r="D186" s="59"/>
      <c r="E186" s="59"/>
      <c r="F186" s="59"/>
      <c r="G186" s="59"/>
      <c r="H186" s="59"/>
      <c r="I186" s="59"/>
      <c r="J186" s="59"/>
      <c r="K186" s="59"/>
    </row>
    <row r="187" spans="4:11">
      <c r="D187" s="59"/>
      <c r="E187" s="59"/>
      <c r="F187" s="59"/>
      <c r="G187" s="59"/>
      <c r="H187" s="59"/>
      <c r="I187" s="59"/>
      <c r="J187" s="59"/>
      <c r="K187" s="59"/>
    </row>
    <row r="188" spans="4:11">
      <c r="D188" s="59"/>
      <c r="E188" s="59"/>
      <c r="F188" s="59"/>
      <c r="G188" s="59"/>
      <c r="H188" s="59"/>
      <c r="I188" s="59"/>
      <c r="J188" s="59"/>
      <c r="K188" s="59"/>
    </row>
    <row r="189" spans="4:11">
      <c r="D189" s="59"/>
      <c r="E189" s="59"/>
      <c r="F189" s="59"/>
      <c r="G189" s="59"/>
      <c r="H189" s="59"/>
      <c r="I189" s="59"/>
      <c r="J189" s="59"/>
      <c r="K189" s="59"/>
    </row>
    <row r="190" spans="4:11">
      <c r="D190" s="59"/>
      <c r="E190" s="59"/>
      <c r="F190" s="59"/>
      <c r="G190" s="59"/>
      <c r="H190" s="59"/>
      <c r="I190" s="59"/>
      <c r="J190" s="59"/>
      <c r="K190" s="59"/>
    </row>
    <row r="191" spans="4:11">
      <c r="D191" s="59"/>
      <c r="E191" s="59"/>
      <c r="F191" s="59"/>
      <c r="G191" s="59"/>
      <c r="H191" s="59"/>
      <c r="I191" s="59"/>
      <c r="J191" s="59"/>
      <c r="K191" s="59"/>
    </row>
    <row r="192" spans="4:11">
      <c r="D192" s="59"/>
      <c r="E192" s="59"/>
      <c r="F192" s="59"/>
      <c r="G192" s="59"/>
      <c r="H192" s="59"/>
      <c r="I192" s="59"/>
      <c r="J192" s="59"/>
      <c r="K192" s="59"/>
    </row>
    <row r="193" spans="4:11">
      <c r="D193" s="59"/>
      <c r="E193" s="59"/>
      <c r="F193" s="59"/>
      <c r="G193" s="59"/>
      <c r="H193" s="59"/>
      <c r="I193" s="59"/>
      <c r="J193" s="59"/>
      <c r="K193" s="59"/>
    </row>
    <row r="194" spans="4:11">
      <c r="D194" s="59"/>
      <c r="E194" s="59"/>
      <c r="F194" s="59"/>
      <c r="G194" s="59"/>
      <c r="H194" s="59"/>
      <c r="I194" s="59"/>
      <c r="J194" s="59"/>
      <c r="K194" s="59"/>
    </row>
    <row r="195" spans="4:11">
      <c r="D195" s="59"/>
      <c r="E195" s="59"/>
      <c r="F195" s="59"/>
      <c r="G195" s="59"/>
      <c r="H195" s="59"/>
      <c r="I195" s="59"/>
      <c r="J195" s="59"/>
      <c r="K195" s="59"/>
    </row>
    <row r="196" spans="4:11">
      <c r="D196" s="59"/>
      <c r="E196" s="59"/>
      <c r="F196" s="59"/>
      <c r="G196" s="59"/>
      <c r="H196" s="59"/>
      <c r="I196" s="59"/>
      <c r="J196" s="59"/>
      <c r="K196" s="59"/>
    </row>
    <row r="197" spans="4:11">
      <c r="D197" s="59"/>
      <c r="E197" s="59"/>
      <c r="F197" s="59"/>
      <c r="G197" s="59"/>
      <c r="H197" s="59"/>
      <c r="I197" s="59"/>
      <c r="J197" s="59"/>
      <c r="K197" s="59"/>
    </row>
    <row r="198" spans="4:11">
      <c r="D198" s="59"/>
      <c r="E198" s="59"/>
      <c r="F198" s="59"/>
      <c r="G198" s="59"/>
      <c r="H198" s="59"/>
      <c r="I198" s="59"/>
      <c r="J198" s="59"/>
      <c r="K198" s="59"/>
    </row>
    <row r="199" spans="4:11">
      <c r="D199" s="59"/>
      <c r="E199" s="59"/>
      <c r="F199" s="59"/>
      <c r="G199" s="59"/>
      <c r="H199" s="59"/>
      <c r="I199" s="59"/>
      <c r="J199" s="59"/>
      <c r="K199" s="59"/>
    </row>
    <row r="200" spans="4:11">
      <c r="D200" s="59"/>
      <c r="E200" s="59"/>
      <c r="F200" s="59"/>
      <c r="G200" s="59"/>
      <c r="H200" s="59"/>
      <c r="I200" s="59"/>
      <c r="J200" s="59"/>
      <c r="K200" s="59"/>
    </row>
    <row r="201" spans="4:11">
      <c r="D201" s="59"/>
      <c r="E201" s="59"/>
      <c r="F201" s="59"/>
      <c r="G201" s="59"/>
      <c r="H201" s="59"/>
      <c r="I201" s="59"/>
      <c r="J201" s="59"/>
      <c r="K201" s="59"/>
    </row>
    <row r="202" spans="4:11">
      <c r="D202" s="59"/>
      <c r="E202" s="59"/>
      <c r="F202" s="59"/>
      <c r="G202" s="59"/>
      <c r="H202" s="59"/>
      <c r="I202" s="59"/>
      <c r="J202" s="59"/>
      <c r="K202" s="59"/>
    </row>
    <row r="203" spans="4:11">
      <c r="D203" s="59"/>
      <c r="E203" s="59"/>
      <c r="F203" s="59"/>
      <c r="G203" s="59"/>
      <c r="H203" s="59"/>
      <c r="I203" s="59"/>
      <c r="J203" s="59"/>
      <c r="K203" s="59"/>
    </row>
    <row r="204" spans="4:11">
      <c r="D204" s="59"/>
      <c r="E204" s="59"/>
      <c r="F204" s="59"/>
      <c r="G204" s="59"/>
      <c r="H204" s="59"/>
      <c r="I204" s="59"/>
      <c r="J204" s="59"/>
      <c r="K204" s="59"/>
    </row>
    <row r="205" spans="4:11">
      <c r="D205" s="59"/>
      <c r="E205" s="59"/>
      <c r="F205" s="59"/>
      <c r="G205" s="59"/>
      <c r="H205" s="59"/>
      <c r="I205" s="59"/>
      <c r="J205" s="59"/>
      <c r="K205" s="59"/>
    </row>
    <row r="206" spans="4:11">
      <c r="D206" s="59"/>
      <c r="E206" s="59"/>
      <c r="F206" s="59"/>
      <c r="G206" s="59"/>
      <c r="H206" s="59"/>
      <c r="I206" s="59"/>
      <c r="J206" s="59"/>
      <c r="K206" s="59"/>
    </row>
    <row r="207" spans="4:11">
      <c r="D207" s="59"/>
      <c r="E207" s="59"/>
      <c r="F207" s="59"/>
      <c r="G207" s="59"/>
      <c r="H207" s="59"/>
      <c r="I207" s="59"/>
      <c r="J207" s="59"/>
      <c r="K207" s="59"/>
    </row>
    <row r="208" spans="4:11">
      <c r="D208" s="59"/>
      <c r="E208" s="59"/>
      <c r="F208" s="59"/>
      <c r="G208" s="59"/>
      <c r="H208" s="59"/>
      <c r="I208" s="59"/>
      <c r="J208" s="59"/>
      <c r="K208" s="59"/>
    </row>
    <row r="209" spans="4:11">
      <c r="D209" s="59"/>
      <c r="E209" s="59"/>
      <c r="F209" s="59"/>
      <c r="G209" s="59"/>
      <c r="H209" s="59"/>
      <c r="I209" s="59"/>
      <c r="J209" s="59"/>
      <c r="K209" s="59"/>
    </row>
    <row r="210" spans="4:11">
      <c r="D210" s="59"/>
      <c r="E210" s="59"/>
      <c r="F210" s="59"/>
      <c r="G210" s="59"/>
      <c r="H210" s="59"/>
      <c r="I210" s="59"/>
      <c r="J210" s="59"/>
      <c r="K210" s="59"/>
    </row>
    <row r="211" spans="4:11">
      <c r="D211" s="59"/>
      <c r="E211" s="59"/>
      <c r="F211" s="59"/>
      <c r="G211" s="59"/>
      <c r="H211" s="59"/>
      <c r="I211" s="59"/>
      <c r="J211" s="59"/>
      <c r="K211" s="59"/>
    </row>
    <row r="212" spans="4:11">
      <c r="D212" s="59"/>
      <c r="E212" s="59"/>
      <c r="F212" s="59"/>
      <c r="G212" s="59"/>
      <c r="H212" s="59"/>
      <c r="I212" s="59"/>
      <c r="J212" s="59"/>
      <c r="K212" s="59"/>
    </row>
    <row r="213" spans="4:11">
      <c r="D213" s="59"/>
      <c r="E213" s="59"/>
      <c r="F213" s="59"/>
      <c r="G213" s="59"/>
      <c r="H213" s="59"/>
      <c r="I213" s="59"/>
      <c r="J213" s="59"/>
      <c r="K213" s="59"/>
    </row>
    <row r="214" spans="4:11">
      <c r="D214" s="59"/>
      <c r="E214" s="59"/>
      <c r="F214" s="59"/>
      <c r="G214" s="59"/>
      <c r="H214" s="59"/>
      <c r="I214" s="59"/>
      <c r="J214" s="59"/>
      <c r="K214" s="59"/>
    </row>
    <row r="215" spans="4:11">
      <c r="D215" s="59"/>
      <c r="E215" s="59"/>
      <c r="F215" s="59"/>
      <c r="G215" s="59"/>
      <c r="H215" s="59"/>
      <c r="I215" s="59"/>
      <c r="J215" s="59"/>
      <c r="K215" s="59"/>
    </row>
  </sheetData>
  <mergeCells count="3">
    <mergeCell ref="J2:L2"/>
    <mergeCell ref="C2:E2"/>
    <mergeCell ref="F2:I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4.4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8"/>
  <sheetViews>
    <sheetView workbookViewId="0">
      <selection activeCell="C2" sqref="C2:C128"/>
    </sheetView>
  </sheetViews>
  <sheetFormatPr defaultRowHeight="14.4"/>
  <cols>
    <col min="1" max="1" width="16.44140625" customWidth="1"/>
  </cols>
  <sheetData>
    <row r="1" spans="1:3" ht="23.4">
      <c r="A1" s="17" t="s">
        <v>143</v>
      </c>
    </row>
    <row r="2" spans="1:3" ht="15.6">
      <c r="A2" s="46" t="s">
        <v>139</v>
      </c>
      <c r="C2" s="9" t="e">
        <f t="shared" ref="C2" si="0">AVERAGE(#REF!)</f>
        <v>#REF!</v>
      </c>
    </row>
    <row r="3" spans="1:3" ht="15.6">
      <c r="A3" s="46" t="s">
        <v>129</v>
      </c>
      <c r="C3" s="9" t="e">
        <f t="shared" ref="C3" si="1">AVERAGE(#REF!)</f>
        <v>#REF!</v>
      </c>
    </row>
    <row r="4" spans="1:3" ht="15.6">
      <c r="A4" s="46" t="s">
        <v>130</v>
      </c>
      <c r="C4" s="9" t="e">
        <f t="shared" ref="C4" si="2">AVERAGE(#REF!)</f>
        <v>#REF!</v>
      </c>
    </row>
    <row r="5" spans="1:3" ht="15.6">
      <c r="A5" s="46" t="s">
        <v>131</v>
      </c>
      <c r="C5" s="9" t="e">
        <f t="shared" ref="C5" si="3">AVERAGE(#REF!)</f>
        <v>#REF!</v>
      </c>
    </row>
    <row r="6" spans="1:3" ht="15.6">
      <c r="A6" s="46" t="s">
        <v>132</v>
      </c>
      <c r="C6" s="9" t="e">
        <f t="shared" ref="C6" si="4">AVERAGE(#REF!)</f>
        <v>#REF!</v>
      </c>
    </row>
    <row r="7" spans="1:3" ht="15.6">
      <c r="A7" s="46" t="s">
        <v>133</v>
      </c>
      <c r="C7" s="9" t="e">
        <f t="shared" ref="C7" si="5">AVERAGE(#REF!)</f>
        <v>#REF!</v>
      </c>
    </row>
    <row r="8" spans="1:3" ht="15.6">
      <c r="A8" s="46" t="s">
        <v>134</v>
      </c>
      <c r="C8" s="9" t="e">
        <f t="shared" ref="C8" si="6">AVERAGE(#REF!)</f>
        <v>#REF!</v>
      </c>
    </row>
    <row r="9" spans="1:3" ht="15.6">
      <c r="A9" s="46" t="s">
        <v>140</v>
      </c>
      <c r="C9" s="9" t="e">
        <f t="shared" ref="C9" si="7">AVERAGE(#REF!)</f>
        <v>#REF!</v>
      </c>
    </row>
    <row r="10" spans="1:3" ht="15.6">
      <c r="A10" s="46" t="s">
        <v>141</v>
      </c>
      <c r="C10" s="9" t="e">
        <f t="shared" ref="C10" si="8">AVERAGE(#REF!)</f>
        <v>#REF!</v>
      </c>
    </row>
    <row r="11" spans="1:3" ht="15.6">
      <c r="A11" s="46" t="s">
        <v>136</v>
      </c>
      <c r="C11" s="9" t="e">
        <f t="shared" ref="C11" si="9">AVERAGE(#REF!)</f>
        <v>#REF!</v>
      </c>
    </row>
    <row r="12" spans="1:3" ht="15.6">
      <c r="A12" s="46" t="s">
        <v>137</v>
      </c>
      <c r="C12" s="9" t="e">
        <f t="shared" ref="C12" si="10">AVERAGE(#REF!)</f>
        <v>#REF!</v>
      </c>
    </row>
    <row r="13" spans="1:3" ht="15.6">
      <c r="A13" s="11" t="s">
        <v>127</v>
      </c>
      <c r="C13" s="9" t="e">
        <f t="shared" ref="C13" si="11">AVERAGE(#REF!)</f>
        <v>#REF!</v>
      </c>
    </row>
    <row r="14" spans="1:3" ht="15.6">
      <c r="A14" s="11" t="s">
        <v>128</v>
      </c>
      <c r="C14" s="9" t="e">
        <f t="shared" ref="C14" si="12">AVERAGE(#REF!)</f>
        <v>#REF!</v>
      </c>
    </row>
    <row r="15" spans="1:3" ht="15.6">
      <c r="A15" s="11" t="s">
        <v>125</v>
      </c>
      <c r="C15" s="9" t="e">
        <f t="shared" ref="C15" si="13">AVERAGE(#REF!)</f>
        <v>#REF!</v>
      </c>
    </row>
    <row r="16" spans="1:3" ht="15.6">
      <c r="A16" s="11" t="s">
        <v>126</v>
      </c>
      <c r="C16" s="9" t="e">
        <f t="shared" ref="C16" si="14">AVERAGE(#REF!)</f>
        <v>#REF!</v>
      </c>
    </row>
    <row r="17" spans="1:3" ht="15.6">
      <c r="A17" s="11" t="s">
        <v>124</v>
      </c>
      <c r="C17" s="9" t="e">
        <f t="shared" ref="C17" si="15">AVERAGE(#REF!)</f>
        <v>#REF!</v>
      </c>
    </row>
    <row r="18" spans="1:3" ht="15.6">
      <c r="A18" s="11" t="s">
        <v>123</v>
      </c>
      <c r="C18" s="9" t="e">
        <f t="shared" ref="C18" si="16">AVERAGE(#REF!)</f>
        <v>#REF!</v>
      </c>
    </row>
    <row r="19" spans="1:3" ht="15.6">
      <c r="A19" s="12" t="s">
        <v>68</v>
      </c>
      <c r="C19" s="9" t="e">
        <f t="shared" ref="C19" si="17">AVERAGE(#REF!)</f>
        <v>#REF!</v>
      </c>
    </row>
    <row r="20" spans="1:3" ht="15.6">
      <c r="A20" s="12" t="s">
        <v>69</v>
      </c>
      <c r="C20" s="9" t="e">
        <f t="shared" ref="C20" si="18">AVERAGE(#REF!)</f>
        <v>#REF!</v>
      </c>
    </row>
    <row r="21" spans="1:3" ht="15.6">
      <c r="A21" s="12" t="s">
        <v>70</v>
      </c>
      <c r="C21" s="9" t="e">
        <f t="shared" ref="C21" si="19">AVERAGE(#REF!)</f>
        <v>#REF!</v>
      </c>
    </row>
    <row r="22" spans="1:3" ht="15.6">
      <c r="A22" s="12" t="s">
        <v>71</v>
      </c>
      <c r="C22" s="9" t="e">
        <f>AVERAGE(B22)</f>
        <v>#DIV/0!</v>
      </c>
    </row>
    <row r="23" spans="1:3" ht="15.6">
      <c r="A23" s="12" t="s">
        <v>102</v>
      </c>
      <c r="C23" s="9" t="e">
        <f>AVERAGE(#REF!)</f>
        <v>#REF!</v>
      </c>
    </row>
    <row r="24" spans="1:3" ht="15.6">
      <c r="A24" s="12" t="s">
        <v>72</v>
      </c>
      <c r="C24" s="9" t="e">
        <f>AVERAGE(B24)</f>
        <v>#DIV/0!</v>
      </c>
    </row>
    <row r="25" spans="1:3" ht="15.6">
      <c r="A25" s="12" t="s">
        <v>73</v>
      </c>
      <c r="C25" s="9" t="e">
        <f t="shared" ref="C25" si="20">AVERAGE(#REF!)</f>
        <v>#REF!</v>
      </c>
    </row>
    <row r="26" spans="1:3" ht="15.6">
      <c r="A26" s="12" t="s">
        <v>75</v>
      </c>
      <c r="C26" s="9" t="e">
        <f t="shared" ref="C26" si="21">AVERAGE(#REF!)</f>
        <v>#REF!</v>
      </c>
    </row>
    <row r="27" spans="1:3" ht="15.6">
      <c r="A27" s="12" t="s">
        <v>74</v>
      </c>
      <c r="C27" s="9" t="e">
        <f t="shared" ref="C27" si="22">AVERAGE(#REF!)</f>
        <v>#REF!</v>
      </c>
    </row>
    <row r="28" spans="1:3" ht="15.6">
      <c r="A28" s="12" t="s">
        <v>76</v>
      </c>
      <c r="C28" s="9" t="e">
        <f t="shared" ref="C28" si="23">AVERAGE(#REF!)</f>
        <v>#REF!</v>
      </c>
    </row>
    <row r="29" spans="1:3" ht="15.6">
      <c r="A29" s="12" t="s">
        <v>77</v>
      </c>
      <c r="C29" s="9" t="e">
        <f t="shared" ref="C29" si="24">AVERAGE(#REF!)</f>
        <v>#REF!</v>
      </c>
    </row>
    <row r="30" spans="1:3" ht="15.6">
      <c r="A30" s="12" t="s">
        <v>78</v>
      </c>
      <c r="C30" s="9" t="e">
        <f t="shared" ref="C30" si="25">AVERAGE(#REF!)</f>
        <v>#REF!</v>
      </c>
    </row>
    <row r="31" spans="1:3" ht="15.6">
      <c r="A31" s="12" t="s">
        <v>80</v>
      </c>
      <c r="C31" s="9" t="e">
        <f t="shared" ref="C31" si="26">AVERAGE(#REF!)</f>
        <v>#REF!</v>
      </c>
    </row>
    <row r="32" spans="1:3" ht="15.6">
      <c r="A32" s="12" t="s">
        <v>79</v>
      </c>
      <c r="C32" s="9" t="e">
        <f t="shared" ref="C32" si="27">AVERAGE(#REF!)</f>
        <v>#REF!</v>
      </c>
    </row>
    <row r="33" spans="1:3" ht="15.6">
      <c r="A33" s="12" t="s">
        <v>81</v>
      </c>
      <c r="C33" s="9" t="e">
        <f t="shared" ref="C33" si="28">AVERAGE(#REF!)</f>
        <v>#REF!</v>
      </c>
    </row>
    <row r="34" spans="1:3" ht="15.6">
      <c r="A34" s="12" t="s">
        <v>82</v>
      </c>
      <c r="C34" s="9" t="e">
        <f t="shared" ref="C34" si="29">AVERAGE(#REF!)</f>
        <v>#REF!</v>
      </c>
    </row>
    <row r="35" spans="1:3" ht="15.6">
      <c r="A35" s="12" t="s">
        <v>83</v>
      </c>
      <c r="C35" s="9" t="e">
        <f>AVERAGE(B35)</f>
        <v>#DIV/0!</v>
      </c>
    </row>
    <row r="36" spans="1:3" ht="15.6">
      <c r="A36" s="12" t="s">
        <v>85</v>
      </c>
      <c r="C36" s="9" t="e">
        <f t="shared" ref="C36" si="30">AVERAGE(#REF!)</f>
        <v>#REF!</v>
      </c>
    </row>
    <row r="37" spans="1:3" ht="15.6">
      <c r="A37" s="12" t="s">
        <v>84</v>
      </c>
      <c r="C37" s="9" t="e">
        <f t="shared" ref="C37" si="31">AVERAGE(#REF!)</f>
        <v>#REF!</v>
      </c>
    </row>
    <row r="38" spans="1:3" ht="15.6">
      <c r="A38" s="12" t="s">
        <v>86</v>
      </c>
      <c r="C38" s="9" t="e">
        <f t="shared" ref="C38" si="32">AVERAGE(#REF!)</f>
        <v>#REF!</v>
      </c>
    </row>
    <row r="39" spans="1:3" ht="15.6">
      <c r="A39" s="12" t="s">
        <v>88</v>
      </c>
      <c r="C39" s="9" t="e">
        <f t="shared" ref="C39" si="33">AVERAGE(#REF!)</f>
        <v>#REF!</v>
      </c>
    </row>
    <row r="40" spans="1:3" ht="15.6">
      <c r="A40" s="12" t="s">
        <v>87</v>
      </c>
      <c r="C40" s="9" t="e">
        <f t="shared" ref="C40" si="34">AVERAGE(#REF!)</f>
        <v>#REF!</v>
      </c>
    </row>
    <row r="41" spans="1:3" ht="15.6">
      <c r="A41" s="12" t="s">
        <v>89</v>
      </c>
      <c r="C41" s="9" t="e">
        <f t="shared" ref="C41" si="35">AVERAGE(#REF!)</f>
        <v>#REF!</v>
      </c>
    </row>
    <row r="42" spans="1:3" ht="15.6">
      <c r="A42" s="12" t="s">
        <v>90</v>
      </c>
      <c r="C42" s="9" t="e">
        <f>AVERAGE(B42)</f>
        <v>#DIV/0!</v>
      </c>
    </row>
    <row r="43" spans="1:3" ht="15.6">
      <c r="A43" s="12" t="s">
        <v>91</v>
      </c>
      <c r="C43" s="9" t="e">
        <f>AVERAGE(#REF!)</f>
        <v>#REF!</v>
      </c>
    </row>
    <row r="44" spans="1:3" ht="15.6">
      <c r="A44" s="12" t="s">
        <v>93</v>
      </c>
      <c r="C44" s="9" t="e">
        <f>AVERAGE(#REF!)</f>
        <v>#REF!</v>
      </c>
    </row>
    <row r="45" spans="1:3" ht="15.6">
      <c r="A45" s="12" t="s">
        <v>92</v>
      </c>
      <c r="C45" s="9" t="e">
        <f>AVERAGE(#REF!)</f>
        <v>#REF!</v>
      </c>
    </row>
    <row r="46" spans="1:3" ht="15.6">
      <c r="A46" s="12" t="s">
        <v>94</v>
      </c>
      <c r="C46" s="9" t="e">
        <f>AVERAGE(#REF!)</f>
        <v>#REF!</v>
      </c>
    </row>
    <row r="47" spans="1:3" ht="15.6">
      <c r="A47" s="11" t="s">
        <v>13</v>
      </c>
      <c r="C47" s="9" t="e">
        <f>AVERAGE(#REF!)</f>
        <v>#REF!</v>
      </c>
    </row>
    <row r="48" spans="1:3" ht="15.6">
      <c r="A48" s="12" t="s">
        <v>14</v>
      </c>
      <c r="C48" s="9" t="e">
        <f t="shared" ref="C48" si="36">AVERAGE(#REF!)</f>
        <v>#REF!</v>
      </c>
    </row>
    <row r="49" spans="1:3" ht="15.6">
      <c r="A49" s="12" t="s">
        <v>15</v>
      </c>
      <c r="C49" s="9" t="e">
        <f t="shared" ref="C49" si="37">AVERAGE(#REF!)</f>
        <v>#REF!</v>
      </c>
    </row>
    <row r="50" spans="1:3" ht="15.6">
      <c r="A50" s="12" t="s">
        <v>16</v>
      </c>
      <c r="C50" s="9" t="e">
        <f t="shared" ref="C50" si="38">AVERAGE(#REF!)</f>
        <v>#REF!</v>
      </c>
    </row>
    <row r="51" spans="1:3" ht="15.6">
      <c r="A51" s="12" t="s">
        <v>17</v>
      </c>
      <c r="C51" s="9" t="e">
        <f t="shared" ref="C51" si="39">AVERAGE(#REF!)</f>
        <v>#REF!</v>
      </c>
    </row>
    <row r="52" spans="1:3" ht="15.6">
      <c r="A52" s="12" t="s">
        <v>18</v>
      </c>
      <c r="C52" s="9" t="e">
        <f t="shared" ref="C52" si="40">AVERAGE(#REF!)</f>
        <v>#REF!</v>
      </c>
    </row>
    <row r="53" spans="1:3" ht="15.6">
      <c r="A53" s="12" t="s">
        <v>19</v>
      </c>
      <c r="C53" s="9" t="e">
        <f t="shared" ref="C53" si="41">AVERAGE(#REF!)</f>
        <v>#REF!</v>
      </c>
    </row>
    <row r="54" spans="1:3" ht="15.6">
      <c r="A54" s="12" t="s">
        <v>20</v>
      </c>
      <c r="C54" s="9" t="e">
        <f t="shared" ref="C54" si="42">AVERAGE(#REF!)</f>
        <v>#REF!</v>
      </c>
    </row>
    <row r="55" spans="1:3" ht="15.6">
      <c r="A55" s="12" t="s">
        <v>21</v>
      </c>
      <c r="C55" s="9" t="e">
        <f t="shared" ref="C55" si="43">AVERAGE(#REF!)</f>
        <v>#REF!</v>
      </c>
    </row>
    <row r="56" spans="1:3" ht="15.6">
      <c r="A56" s="12" t="s">
        <v>22</v>
      </c>
      <c r="C56" s="9" t="e">
        <f t="shared" ref="C56" si="44">AVERAGE(#REF!)</f>
        <v>#REF!</v>
      </c>
    </row>
    <row r="57" spans="1:3" ht="15.6">
      <c r="A57" s="12" t="s">
        <v>23</v>
      </c>
      <c r="C57" s="9" t="e">
        <f t="shared" ref="C57" si="45">AVERAGE(#REF!)</f>
        <v>#REF!</v>
      </c>
    </row>
    <row r="58" spans="1:3" ht="15.6">
      <c r="A58" s="12" t="s">
        <v>24</v>
      </c>
      <c r="C58" s="9" t="e">
        <f t="shared" ref="C58" si="46">AVERAGE(#REF!)</f>
        <v>#REF!</v>
      </c>
    </row>
    <row r="59" spans="1:3" ht="15.6">
      <c r="A59" s="12" t="s">
        <v>25</v>
      </c>
      <c r="C59" s="9" t="e">
        <f t="shared" ref="C59" si="47">AVERAGE(#REF!)</f>
        <v>#REF!</v>
      </c>
    </row>
    <row r="60" spans="1:3" ht="15.6">
      <c r="A60" s="12" t="s">
        <v>26</v>
      </c>
      <c r="C60" s="9" t="e">
        <f t="shared" ref="C60" si="48">AVERAGE(#REF!)</f>
        <v>#REF!</v>
      </c>
    </row>
    <row r="61" spans="1:3" ht="15.6">
      <c r="A61" s="12" t="s">
        <v>27</v>
      </c>
      <c r="C61" s="9" t="e">
        <f t="shared" ref="C61" si="49">AVERAGE(#REF!)</f>
        <v>#REF!</v>
      </c>
    </row>
    <row r="62" spans="1:3" ht="15.6">
      <c r="A62" s="12" t="s">
        <v>28</v>
      </c>
      <c r="C62" s="9" t="e">
        <f>AVERAGE(B62)</f>
        <v>#DIV/0!</v>
      </c>
    </row>
    <row r="63" spans="1:3" ht="15.6">
      <c r="A63" s="12" t="s">
        <v>29</v>
      </c>
      <c r="C63" s="9" t="e">
        <f>AVERAGE(B63)</f>
        <v>#DIV/0!</v>
      </c>
    </row>
    <row r="64" spans="1:3" ht="15.6">
      <c r="A64" s="12" t="s">
        <v>30</v>
      </c>
      <c r="C64" s="9" t="e">
        <f t="shared" ref="C64" si="50">AVERAGE(#REF!)</f>
        <v>#REF!</v>
      </c>
    </row>
    <row r="65" spans="1:3" ht="15.6">
      <c r="A65" s="12" t="s">
        <v>31</v>
      </c>
      <c r="C65" s="9" t="e">
        <f t="shared" ref="C65" si="51">AVERAGE(#REF!)</f>
        <v>#REF!</v>
      </c>
    </row>
    <row r="66" spans="1:3" ht="15.6">
      <c r="A66" s="12" t="s">
        <v>32</v>
      </c>
      <c r="C66" s="9" t="e">
        <f t="shared" ref="C66" si="52">AVERAGE(#REF!)</f>
        <v>#REF!</v>
      </c>
    </row>
    <row r="67" spans="1:3" ht="15.6">
      <c r="A67" s="12" t="s">
        <v>33</v>
      </c>
      <c r="C67" s="9" t="e">
        <f t="shared" ref="C67" si="53">AVERAGE(#REF!)</f>
        <v>#REF!</v>
      </c>
    </row>
    <row r="68" spans="1:3" ht="15.6">
      <c r="A68" s="12" t="s">
        <v>34</v>
      </c>
      <c r="C68" s="9" t="e">
        <f t="shared" ref="C68" si="54">AVERAGE(#REF!)</f>
        <v>#REF!</v>
      </c>
    </row>
    <row r="69" spans="1:3" ht="15.6">
      <c r="A69" s="12" t="s">
        <v>35</v>
      </c>
      <c r="C69" s="9" t="e">
        <f t="shared" ref="C69" si="55">AVERAGE(#REF!)</f>
        <v>#REF!</v>
      </c>
    </row>
    <row r="70" spans="1:3" ht="15.6">
      <c r="A70" s="12" t="s">
        <v>36</v>
      </c>
      <c r="C70" s="9" t="e">
        <f>AVERAGE(A70)</f>
        <v>#DIV/0!</v>
      </c>
    </row>
    <row r="71" spans="1:3" ht="15.6">
      <c r="A71" s="12" t="s">
        <v>37</v>
      </c>
      <c r="C71" s="9" t="e">
        <f t="shared" ref="C71" si="56">AVERAGE(#REF!)</f>
        <v>#REF!</v>
      </c>
    </row>
    <row r="72" spans="1:3" ht="15.6">
      <c r="A72" s="12" t="s">
        <v>38</v>
      </c>
      <c r="C72" s="9" t="e">
        <f>AVERAGE(A72)</f>
        <v>#DIV/0!</v>
      </c>
    </row>
    <row r="73" spans="1:3" ht="15.6">
      <c r="A73" s="12" t="s">
        <v>39</v>
      </c>
      <c r="C73" s="9" t="e">
        <f>AVERAGE(#REF!)</f>
        <v>#REF!</v>
      </c>
    </row>
    <row r="74" spans="1:3" ht="15.6">
      <c r="A74" s="12" t="s">
        <v>40</v>
      </c>
      <c r="C74" s="9" t="e">
        <f t="shared" ref="C74" si="57">AVERAGE(#REF!)</f>
        <v>#REF!</v>
      </c>
    </row>
    <row r="75" spans="1:3" ht="15.6">
      <c r="A75" s="12" t="s">
        <v>41</v>
      </c>
      <c r="C75" s="9" t="e">
        <f t="shared" ref="C75" si="58">AVERAGE(#REF!)</f>
        <v>#REF!</v>
      </c>
    </row>
    <row r="76" spans="1:3" ht="15.6">
      <c r="A76" s="12" t="s">
        <v>42</v>
      </c>
      <c r="C76" s="9" t="e">
        <f t="shared" ref="C76" si="59">AVERAGE(#REF!)</f>
        <v>#REF!</v>
      </c>
    </row>
    <row r="77" spans="1:3" ht="15.6">
      <c r="A77" s="12" t="s">
        <v>43</v>
      </c>
      <c r="C77" s="9" t="e">
        <f t="shared" ref="C77" si="60">AVERAGE(#REF!)</f>
        <v>#REF!</v>
      </c>
    </row>
    <row r="78" spans="1:3" ht="15.6">
      <c r="A78" s="12" t="s">
        <v>44</v>
      </c>
      <c r="C78" s="9" t="e">
        <f t="shared" ref="C78" si="61">AVERAGE(#REF!)</f>
        <v>#REF!</v>
      </c>
    </row>
    <row r="79" spans="1:3" ht="15.6">
      <c r="A79" s="12" t="s">
        <v>45</v>
      </c>
      <c r="C79" s="27" t="e">
        <f t="shared" ref="C79" si="62">AVERAGE(#REF!)</f>
        <v>#REF!</v>
      </c>
    </row>
    <row r="80" spans="1:3" ht="15.6">
      <c r="A80" s="12" t="s">
        <v>46</v>
      </c>
      <c r="C80" s="27" t="e">
        <f>AVERAGE(B80)</f>
        <v>#DIV/0!</v>
      </c>
    </row>
    <row r="81" spans="1:3" ht="15.6">
      <c r="A81" s="12" t="s">
        <v>47</v>
      </c>
      <c r="C81" s="27" t="e">
        <f t="shared" ref="C81" si="63">AVERAGE(#REF!)</f>
        <v>#REF!</v>
      </c>
    </row>
    <row r="82" spans="1:3" ht="15.6">
      <c r="A82" s="12" t="s">
        <v>48</v>
      </c>
      <c r="C82" s="27" t="e">
        <f t="shared" ref="C82" si="64">AVERAGE(#REF!)</f>
        <v>#REF!</v>
      </c>
    </row>
    <row r="83" spans="1:3" ht="15.6">
      <c r="A83" s="12" t="s">
        <v>49</v>
      </c>
      <c r="C83" s="27" t="e">
        <f t="shared" ref="C83" si="65">AVERAGE(#REF!)</f>
        <v>#REF!</v>
      </c>
    </row>
    <row r="84" spans="1:3" ht="15.6">
      <c r="A84" s="12" t="s">
        <v>50</v>
      </c>
      <c r="C84" s="27" t="e">
        <f t="shared" ref="C84" si="66">AVERAGE(#REF!)</f>
        <v>#REF!</v>
      </c>
    </row>
    <row r="85" spans="1:3" ht="15.6">
      <c r="A85" s="12" t="s">
        <v>51</v>
      </c>
      <c r="C85" s="27" t="e">
        <f>AVERAGE(#REF!)</f>
        <v>#REF!</v>
      </c>
    </row>
    <row r="86" spans="1:3" ht="15.6">
      <c r="A86" s="12" t="s">
        <v>52</v>
      </c>
      <c r="C86" s="27" t="e">
        <f t="shared" ref="C86" si="67">AVERAGE(#REF!)</f>
        <v>#REF!</v>
      </c>
    </row>
    <row r="87" spans="1:3" ht="15.6">
      <c r="A87" s="12" t="s">
        <v>53</v>
      </c>
      <c r="C87" s="27" t="e">
        <f t="shared" ref="C87" si="68">AVERAGE(#REF!)</f>
        <v>#REF!</v>
      </c>
    </row>
    <row r="88" spans="1:3" ht="15.6">
      <c r="A88" s="12" t="s">
        <v>54</v>
      </c>
      <c r="C88" s="27" t="e">
        <f>AVERAGE(B88)</f>
        <v>#DIV/0!</v>
      </c>
    </row>
    <row r="89" spans="1:3" ht="15.6">
      <c r="A89" s="12" t="s">
        <v>55</v>
      </c>
      <c r="C89" s="27" t="e">
        <f t="shared" ref="C89" si="69">AVERAGE(#REF!)</f>
        <v>#REF!</v>
      </c>
    </row>
    <row r="90" spans="1:3" ht="15.6">
      <c r="A90" s="12" t="s">
        <v>56</v>
      </c>
      <c r="C90" s="9" t="e">
        <f t="shared" ref="C90" si="70">AVERAGE(#REF!)</f>
        <v>#REF!</v>
      </c>
    </row>
    <row r="91" spans="1:3" ht="15.6">
      <c r="A91" s="12" t="s">
        <v>57</v>
      </c>
      <c r="C91" s="9" t="e">
        <f t="shared" ref="C91" si="71">AVERAGE(#REF!)</f>
        <v>#REF!</v>
      </c>
    </row>
    <row r="92" spans="1:3" ht="15.6">
      <c r="A92" s="12" t="s">
        <v>58</v>
      </c>
      <c r="C92" s="9" t="e">
        <f t="shared" ref="C92" si="72">AVERAGE(#REF!)</f>
        <v>#REF!</v>
      </c>
    </row>
    <row r="93" spans="1:3" ht="15.6">
      <c r="A93" s="12" t="s">
        <v>59</v>
      </c>
      <c r="C93" s="9" t="e">
        <f t="shared" ref="C93" si="73">AVERAGE(#REF!)</f>
        <v>#REF!</v>
      </c>
    </row>
    <row r="94" spans="1:3" ht="15.6">
      <c r="A94" s="12" t="s">
        <v>101</v>
      </c>
      <c r="C94" s="9" t="e">
        <f t="shared" ref="C94" si="74">AVERAGE(#REF!)</f>
        <v>#REF!</v>
      </c>
    </row>
    <row r="95" spans="1:3" ht="15.6">
      <c r="A95" s="12" t="s">
        <v>60</v>
      </c>
      <c r="C95" s="9" t="e">
        <f t="shared" ref="C95" si="75">AVERAGE(#REF!)</f>
        <v>#REF!</v>
      </c>
    </row>
    <row r="96" spans="1:3" ht="15.6">
      <c r="A96" s="12" t="s">
        <v>61</v>
      </c>
      <c r="C96" s="9" t="e">
        <f t="shared" ref="C96" si="76">AVERAGE(#REF!)</f>
        <v>#REF!</v>
      </c>
    </row>
    <row r="97" spans="1:3" ht="15.6">
      <c r="A97" s="12" t="s">
        <v>62</v>
      </c>
      <c r="C97" s="9" t="e">
        <f t="shared" ref="C97" si="77">AVERAGE(#REF!)</f>
        <v>#REF!</v>
      </c>
    </row>
    <row r="98" spans="1:3" ht="15.6">
      <c r="A98" s="12" t="s">
        <v>63</v>
      </c>
      <c r="C98" s="9" t="e">
        <f t="shared" ref="C98" si="78">AVERAGE(#REF!)</f>
        <v>#REF!</v>
      </c>
    </row>
    <row r="99" spans="1:3" ht="15.6">
      <c r="A99" s="12" t="s">
        <v>64</v>
      </c>
      <c r="C99" s="9" t="e">
        <f t="shared" ref="C99" si="79">AVERAGE(#REF!)</f>
        <v>#REF!</v>
      </c>
    </row>
    <row r="100" spans="1:3" ht="15.6">
      <c r="A100" s="12" t="s">
        <v>65</v>
      </c>
      <c r="C100" s="9" t="e">
        <f t="shared" ref="C100" si="80">AVERAGE(#REF!)</f>
        <v>#REF!</v>
      </c>
    </row>
    <row r="101" spans="1:3" ht="15.6">
      <c r="A101" s="12" t="s">
        <v>66</v>
      </c>
      <c r="C101" s="9" t="e">
        <f t="shared" ref="C101" si="81">AVERAGE(#REF!)</f>
        <v>#REF!</v>
      </c>
    </row>
    <row r="102" spans="1:3" ht="15.6">
      <c r="A102" s="14" t="s">
        <v>67</v>
      </c>
      <c r="C102" s="9" t="e">
        <f t="shared" ref="C102" si="82">AVERAGE(#REF!)</f>
        <v>#REF!</v>
      </c>
    </row>
    <row r="103" spans="1:3" ht="15.6">
      <c r="A103" s="14" t="s">
        <v>97</v>
      </c>
      <c r="C103" s="34">
        <v>0</v>
      </c>
    </row>
    <row r="104" spans="1:3" ht="15.6">
      <c r="A104" s="14" t="s">
        <v>98</v>
      </c>
      <c r="C104" s="34">
        <v>0</v>
      </c>
    </row>
    <row r="105" spans="1:3" ht="15.6">
      <c r="A105" s="14" t="s">
        <v>99</v>
      </c>
      <c r="C105" s="34">
        <v>0</v>
      </c>
    </row>
    <row r="106" spans="1:3" ht="15.6">
      <c r="A106" s="14" t="s">
        <v>100</v>
      </c>
      <c r="C106" s="34">
        <v>0</v>
      </c>
    </row>
    <row r="107" spans="1:3" ht="15.6">
      <c r="A107" s="14" t="s">
        <v>121</v>
      </c>
      <c r="C107" s="34">
        <v>0</v>
      </c>
    </row>
    <row r="108" spans="1:3" ht="15.6">
      <c r="A108" s="14" t="s">
        <v>122</v>
      </c>
      <c r="C108" s="34">
        <v>0</v>
      </c>
    </row>
    <row r="109" spans="1:3" ht="15.6">
      <c r="A109" s="14" t="s">
        <v>119</v>
      </c>
      <c r="C109" s="34">
        <v>0</v>
      </c>
    </row>
    <row r="110" spans="1:3" ht="15.6">
      <c r="A110" s="14" t="s">
        <v>120</v>
      </c>
      <c r="C110" s="34">
        <v>0</v>
      </c>
    </row>
    <row r="111" spans="1:3" ht="15.6">
      <c r="A111" s="14" t="s">
        <v>117</v>
      </c>
      <c r="C111" s="34">
        <v>0</v>
      </c>
    </row>
    <row r="112" spans="1:3" ht="15.6">
      <c r="A112" s="14" t="s">
        <v>118</v>
      </c>
      <c r="C112" s="34">
        <v>0</v>
      </c>
    </row>
    <row r="113" spans="1:3" ht="15.6">
      <c r="A113" s="36" t="s">
        <v>115</v>
      </c>
      <c r="C113" s="34">
        <v>0</v>
      </c>
    </row>
    <row r="114" spans="1:3" ht="15.6">
      <c r="A114" s="36" t="s">
        <v>116</v>
      </c>
      <c r="C114" s="34">
        <v>0</v>
      </c>
    </row>
    <row r="115" spans="1:3" ht="15.6">
      <c r="A115" s="36" t="s">
        <v>113</v>
      </c>
      <c r="C115" s="34">
        <v>0</v>
      </c>
    </row>
    <row r="116" spans="1:3" ht="15.6">
      <c r="A116" s="36" t="s">
        <v>114</v>
      </c>
      <c r="C116" s="34">
        <v>0</v>
      </c>
    </row>
    <row r="117" spans="1:3" ht="15.6">
      <c r="A117" s="36" t="s">
        <v>135</v>
      </c>
      <c r="C117" s="34">
        <v>0</v>
      </c>
    </row>
    <row r="118" spans="1:3" ht="15.6">
      <c r="A118" s="36" t="s">
        <v>111</v>
      </c>
      <c r="C118" s="26" t="e">
        <f>AVERAGE(B118)</f>
        <v>#DIV/0!</v>
      </c>
    </row>
    <row r="119" spans="1:3" ht="15.6">
      <c r="A119" s="36" t="s">
        <v>112</v>
      </c>
      <c r="C119" s="26" t="e">
        <f>AVERAGE(#REF!,A119,B119)</f>
        <v>#REF!</v>
      </c>
    </row>
    <row r="120" spans="1:3" ht="15.6">
      <c r="A120" s="36" t="s">
        <v>109</v>
      </c>
      <c r="C120" s="34">
        <v>0</v>
      </c>
    </row>
    <row r="121" spans="1:3" ht="15.6">
      <c r="A121" s="36" t="s">
        <v>110</v>
      </c>
      <c r="C121" s="26" t="e">
        <f>AVERAGE(#REF!,B121)</f>
        <v>#REF!</v>
      </c>
    </row>
    <row r="122" spans="1:3" ht="15.6">
      <c r="A122" s="36" t="s">
        <v>107</v>
      </c>
      <c r="C122" s="34">
        <v>0</v>
      </c>
    </row>
    <row r="123" spans="1:3" ht="15.6">
      <c r="A123" s="36" t="s">
        <v>108</v>
      </c>
      <c r="C123" s="34">
        <v>0</v>
      </c>
    </row>
    <row r="124" spans="1:3" ht="15.6">
      <c r="A124" s="36" t="s">
        <v>105</v>
      </c>
      <c r="C124" s="34">
        <v>0</v>
      </c>
    </row>
    <row r="125" spans="1:3" ht="15.6">
      <c r="A125" s="36" t="s">
        <v>106</v>
      </c>
      <c r="C125" s="34">
        <v>0</v>
      </c>
    </row>
    <row r="126" spans="1:3" ht="15.6">
      <c r="A126" s="36" t="s">
        <v>103</v>
      </c>
      <c r="C126" s="26" t="e">
        <f>AVERAGE(B126)</f>
        <v>#DIV/0!</v>
      </c>
    </row>
    <row r="127" spans="1:3" ht="15.6">
      <c r="A127" s="36" t="s">
        <v>104</v>
      </c>
      <c r="C127" s="26" t="e">
        <f>AVERAGE(B127)</f>
        <v>#DIV/0!</v>
      </c>
    </row>
    <row r="128" spans="1:3" ht="15.6">
      <c r="A128" s="36" t="s">
        <v>138</v>
      </c>
      <c r="C128" s="34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53C3B9518C7947B87FA285B2EDAF71" ma:contentTypeVersion="2" ma:contentTypeDescription="Create a new document." ma:contentTypeScope="" ma:versionID="bb34262d76874704211172bd8ecbffb4">
  <xsd:schema xmlns:xsd="http://www.w3.org/2001/XMLSchema" xmlns:xs="http://www.w3.org/2001/XMLSchema" xmlns:p="http://schemas.microsoft.com/office/2006/metadata/properties" xmlns:ns2="892fef58-1514-4627-85cb-17e2b2869cc9" targetNamespace="http://schemas.microsoft.com/office/2006/metadata/properties" ma:root="true" ma:fieldsID="dcd5d753259639c961dfc127d790900a" ns2:_="">
    <xsd:import namespace="892fef58-1514-4627-85cb-17e2b2869cc9"/>
    <xsd:element name="properties">
      <xsd:complexType>
        <xsd:sequence>
          <xsd:element name="documentManagement">
            <xsd:complexType>
              <xsd:all>
                <xsd:element ref="ns2:Notes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2fef58-1514-4627-85cb-17e2b2869cc9" elementFormDefault="qualified">
    <xsd:import namespace="http://schemas.microsoft.com/office/2006/documentManagement/types"/>
    <xsd:import namespace="http://schemas.microsoft.com/office/infopath/2007/PartnerControls"/>
    <xsd:element name="Notes0" ma:index="8" nillable="true" ma:displayName="Notes" ma:internalName="Notes0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0 xmlns="892fef58-1514-4627-85cb-17e2b2869cc9" xsi:nil="true"/>
  </documentManagement>
</p:properties>
</file>

<file path=customXml/itemProps1.xml><?xml version="1.0" encoding="utf-8"?>
<ds:datastoreItem xmlns:ds="http://schemas.openxmlformats.org/officeDocument/2006/customXml" ds:itemID="{20F5DE2A-A483-4DB4-B6CD-91CB7D806721}"/>
</file>

<file path=customXml/itemProps2.xml><?xml version="1.0" encoding="utf-8"?>
<ds:datastoreItem xmlns:ds="http://schemas.openxmlformats.org/officeDocument/2006/customXml" ds:itemID="{EB5FC7D5-74F8-4A07-B748-83FF4D45809C}"/>
</file>

<file path=customXml/itemProps3.xml><?xml version="1.0" encoding="utf-8"?>
<ds:datastoreItem xmlns:ds="http://schemas.openxmlformats.org/officeDocument/2006/customXml" ds:itemID="{CC10EE20-6D3F-46ED-B54B-5D28848055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 PAGE RAW DATA</vt:lpstr>
      <vt:lpstr>SUMMARY PAGE REPORT DATA</vt:lpstr>
      <vt:lpstr>Sheet3</vt:lpstr>
      <vt:lpstr>Sheet4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Gen Lab</dc:creator>
  <cp:lastModifiedBy>Onanian, Benjamin</cp:lastModifiedBy>
  <cp:lastPrinted>2018-05-15T16:36:05Z</cp:lastPrinted>
  <dcterms:created xsi:type="dcterms:W3CDTF">2018-05-08T00:03:28Z</dcterms:created>
  <dcterms:modified xsi:type="dcterms:W3CDTF">2019-06-17T17:50:11Z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0x0101002753C3B9518C7947B87FA285B2EDAF71</vt:lpwstr>
  </property>
</Properties>
</file>